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jason\Dropbox\Community Impact Work Files\Impact Consultancy\Toolkits\YMCA\Tools\Word\Done\"/>
    </mc:Choice>
  </mc:AlternateContent>
  <xr:revisionPtr revIDLastSave="0" documentId="13_ncr:1_{F21BA69A-0635-4F23-9774-E5DDFFB01DF9}" xr6:coauthVersionLast="47" xr6:coauthVersionMax="47" xr10:uidLastSave="{00000000-0000-0000-0000-000000000000}"/>
  <bookViews>
    <workbookView xWindow="-108" yWindow="-108" windowWidth="23256" windowHeight="12576" activeTab="3" xr2:uid="{00000000-000D-0000-FFFF-FFFF00000000}"/>
  </bookViews>
  <sheets>
    <sheet name="Baseline" sheetId="1" r:id="rId1"/>
    <sheet name="Endpoint" sheetId="2" r:id="rId2"/>
    <sheet name="Analysis" sheetId="3" r:id="rId3"/>
    <sheet name="Stat Tes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 l="1"/>
  <c r="E24" i="3"/>
  <c r="E178" i="3"/>
  <c r="C178" i="3"/>
  <c r="E177" i="3"/>
  <c r="C177" i="3"/>
  <c r="E176" i="3"/>
  <c r="C176" i="3"/>
  <c r="E175" i="3"/>
  <c r="C175" i="3"/>
  <c r="E174" i="3"/>
  <c r="C174" i="3"/>
  <c r="E168" i="3"/>
  <c r="C168" i="3"/>
  <c r="E167" i="3"/>
  <c r="C167" i="3"/>
  <c r="E166" i="3"/>
  <c r="C166" i="3"/>
  <c r="E165" i="3"/>
  <c r="C165" i="3"/>
  <c r="E164" i="3"/>
  <c r="C164" i="3"/>
  <c r="E158" i="3"/>
  <c r="C158" i="3"/>
  <c r="E157" i="3"/>
  <c r="C157" i="3"/>
  <c r="E156" i="3"/>
  <c r="C156" i="3"/>
  <c r="E155" i="3"/>
  <c r="C155" i="3"/>
  <c r="E154" i="3"/>
  <c r="C154" i="3"/>
  <c r="E148" i="3"/>
  <c r="C148" i="3"/>
  <c r="E147" i="3"/>
  <c r="C147" i="3"/>
  <c r="E146" i="3"/>
  <c r="C146" i="3"/>
  <c r="E145" i="3"/>
  <c r="C145" i="3"/>
  <c r="E144" i="3"/>
  <c r="C144" i="3"/>
  <c r="E138" i="3"/>
  <c r="C138" i="3"/>
  <c r="E137" i="3"/>
  <c r="C137" i="3"/>
  <c r="E136" i="3"/>
  <c r="C136" i="3"/>
  <c r="E135" i="3"/>
  <c r="C135" i="3"/>
  <c r="E134" i="3"/>
  <c r="C134" i="3"/>
  <c r="E128" i="3"/>
  <c r="C128" i="3"/>
  <c r="E127" i="3"/>
  <c r="C127" i="3"/>
  <c r="E126" i="3"/>
  <c r="C126" i="3"/>
  <c r="E125" i="3"/>
  <c r="C125" i="3"/>
  <c r="E124" i="3"/>
  <c r="C124" i="3"/>
  <c r="E118" i="3"/>
  <c r="C118" i="3"/>
  <c r="E117" i="3"/>
  <c r="C117" i="3"/>
  <c r="E116" i="3"/>
  <c r="C116" i="3"/>
  <c r="E115" i="3"/>
  <c r="C115" i="3"/>
  <c r="E114" i="3"/>
  <c r="C114" i="3"/>
  <c r="E108" i="3"/>
  <c r="C108" i="3"/>
  <c r="E107" i="3"/>
  <c r="C107" i="3"/>
  <c r="E106" i="3"/>
  <c r="C106" i="3"/>
  <c r="E105" i="3"/>
  <c r="C105" i="3"/>
  <c r="E104" i="3"/>
  <c r="C104" i="3"/>
  <c r="E98" i="3"/>
  <c r="C98" i="3"/>
  <c r="E97" i="3"/>
  <c r="C97" i="3"/>
  <c r="E96" i="3"/>
  <c r="C96" i="3"/>
  <c r="E95" i="3"/>
  <c r="C95" i="3"/>
  <c r="E94" i="3"/>
  <c r="C94" i="3"/>
  <c r="E88" i="3"/>
  <c r="C88" i="3"/>
  <c r="E87" i="3"/>
  <c r="C87" i="3"/>
  <c r="E86" i="3"/>
  <c r="C86" i="3"/>
  <c r="E85" i="3"/>
  <c r="C85" i="3"/>
  <c r="E84" i="3"/>
  <c r="C84" i="3"/>
  <c r="E79" i="3"/>
  <c r="C79" i="3"/>
  <c r="E78" i="3"/>
  <c r="C78" i="3"/>
  <c r="E77" i="3"/>
  <c r="C77" i="3"/>
  <c r="E76" i="3"/>
  <c r="C76" i="3"/>
  <c r="E75" i="3"/>
  <c r="C75" i="3"/>
  <c r="E69" i="3"/>
  <c r="C69" i="3"/>
  <c r="E68" i="3"/>
  <c r="C68" i="3"/>
  <c r="E67" i="3"/>
  <c r="C67" i="3"/>
  <c r="E66" i="3"/>
  <c r="C66" i="3"/>
  <c r="E65" i="3"/>
  <c r="C65" i="3"/>
  <c r="E59" i="3"/>
  <c r="C59" i="3"/>
  <c r="E58" i="3"/>
  <c r="C58" i="3"/>
  <c r="E57" i="3"/>
  <c r="C57" i="3"/>
  <c r="E56" i="3"/>
  <c r="C56" i="3"/>
  <c r="E55" i="3"/>
  <c r="C55" i="3"/>
  <c r="E49" i="3"/>
  <c r="C49" i="3"/>
  <c r="E48" i="3"/>
  <c r="C48" i="3"/>
  <c r="E47" i="3"/>
  <c r="C47" i="3"/>
  <c r="E46" i="3"/>
  <c r="C46" i="3"/>
  <c r="E45" i="3"/>
  <c r="C45" i="3"/>
  <c r="E38" i="3"/>
  <c r="C38" i="3"/>
  <c r="E37" i="3"/>
  <c r="C37" i="3"/>
  <c r="E36" i="3"/>
  <c r="C36" i="3"/>
  <c r="E35" i="3"/>
  <c r="C35" i="3"/>
  <c r="E34" i="3"/>
  <c r="C34" i="3"/>
  <c r="E28" i="3"/>
  <c r="C28" i="3"/>
  <c r="E27" i="3"/>
  <c r="C27" i="3"/>
  <c r="E26" i="3"/>
  <c r="C26" i="3"/>
  <c r="E25" i="3"/>
  <c r="C25" i="3"/>
  <c r="E18" i="3"/>
  <c r="C18" i="3"/>
  <c r="E17" i="3"/>
  <c r="C17" i="3"/>
  <c r="E16" i="3"/>
  <c r="C16" i="3"/>
  <c r="E15" i="3"/>
  <c r="C15" i="3"/>
  <c r="E14" i="3"/>
  <c r="C14" i="3"/>
  <c r="E8" i="3"/>
  <c r="C8" i="3"/>
  <c r="E7" i="3"/>
  <c r="C7" i="3"/>
  <c r="E6" i="3"/>
  <c r="C6" i="3"/>
  <c r="E5" i="3"/>
  <c r="C5" i="3"/>
  <c r="E4" i="3"/>
  <c r="C4" i="3"/>
  <c r="G157" i="3" l="1"/>
  <c r="G166" i="3"/>
  <c r="F24" i="3"/>
  <c r="D24" i="3"/>
  <c r="G24" i="3"/>
  <c r="G104" i="3"/>
  <c r="G126" i="3"/>
  <c r="G148" i="3"/>
  <c r="G59" i="3"/>
  <c r="F65" i="3"/>
  <c r="E89" i="3"/>
  <c r="F88" i="3" s="1"/>
  <c r="E99" i="3"/>
  <c r="F97" i="3" s="1"/>
  <c r="E109" i="3"/>
  <c r="F108" i="3" s="1"/>
  <c r="F144" i="3"/>
  <c r="G8" i="3"/>
  <c r="G26" i="3"/>
  <c r="G35" i="3"/>
  <c r="G49" i="3"/>
  <c r="G17" i="3"/>
  <c r="E39" i="3"/>
  <c r="F38" i="3" s="1"/>
  <c r="G66" i="3"/>
  <c r="G79" i="3"/>
  <c r="G96" i="3"/>
  <c r="G114" i="3"/>
  <c r="G118" i="3"/>
  <c r="G127" i="3"/>
  <c r="G154" i="3"/>
  <c r="G158" i="3"/>
  <c r="G167" i="3"/>
  <c r="G97" i="3"/>
  <c r="G106" i="3"/>
  <c r="G115" i="3"/>
  <c r="G124" i="3"/>
  <c r="G128" i="3"/>
  <c r="G137" i="3"/>
  <c r="G146" i="3"/>
  <c r="G155" i="3"/>
  <c r="G168" i="3"/>
  <c r="F55" i="3"/>
  <c r="G77" i="3"/>
  <c r="G94" i="3"/>
  <c r="G98" i="3"/>
  <c r="G28" i="3"/>
  <c r="G37" i="3"/>
  <c r="G47" i="3"/>
  <c r="F4" i="3"/>
  <c r="E50" i="3"/>
  <c r="F49" i="3" s="1"/>
  <c r="F154" i="3"/>
  <c r="F124" i="3"/>
  <c r="E19" i="3"/>
  <c r="F17" i="3" s="1"/>
  <c r="E29" i="3"/>
  <c r="F28" i="3" s="1"/>
  <c r="G56" i="3"/>
  <c r="G125" i="3"/>
  <c r="G138" i="3"/>
  <c r="G156" i="3"/>
  <c r="G165" i="3"/>
  <c r="F75" i="3"/>
  <c r="F94" i="3"/>
  <c r="E119" i="3"/>
  <c r="F118" i="3" s="1"/>
  <c r="E149" i="3"/>
  <c r="F146" i="3" s="1"/>
  <c r="F14" i="3"/>
  <c r="F164" i="3"/>
  <c r="G7" i="3"/>
  <c r="G16" i="3"/>
  <c r="G48" i="3"/>
  <c r="E60" i="3"/>
  <c r="F59" i="3" s="1"/>
  <c r="E70" i="3"/>
  <c r="F66" i="3" s="1"/>
  <c r="G69" i="3"/>
  <c r="G78" i="3"/>
  <c r="G86" i="3"/>
  <c r="F134" i="3"/>
  <c r="E179" i="3"/>
  <c r="F177" i="3" s="1"/>
  <c r="F114" i="3"/>
  <c r="F45" i="3"/>
  <c r="E169" i="3"/>
  <c r="F165" i="3" s="1"/>
  <c r="E80" i="3"/>
  <c r="F79" i="3" s="1"/>
  <c r="E9" i="3"/>
  <c r="F7" i="3" s="1"/>
  <c r="G67" i="3"/>
  <c r="G84" i="3"/>
  <c r="F104" i="3"/>
  <c r="E129" i="3"/>
  <c r="F126" i="3" s="1"/>
  <c r="E139" i="3"/>
  <c r="F137" i="3" s="1"/>
  <c r="E159" i="3"/>
  <c r="G38" i="3"/>
  <c r="G75" i="3"/>
  <c r="G87" i="3"/>
  <c r="G105" i="3"/>
  <c r="G116" i="3"/>
  <c r="G134" i="3"/>
  <c r="G147" i="3"/>
  <c r="F174" i="3"/>
  <c r="G178" i="3"/>
  <c r="F84" i="3"/>
  <c r="F34" i="3"/>
  <c r="G36" i="3"/>
  <c r="G55" i="3"/>
  <c r="G65" i="3"/>
  <c r="G68" i="3"/>
  <c r="G5" i="3"/>
  <c r="G15" i="3"/>
  <c r="G58" i="3"/>
  <c r="G76" i="3"/>
  <c r="G88" i="3"/>
  <c r="G117" i="3"/>
  <c r="G135" i="3"/>
  <c r="G145" i="3"/>
  <c r="D34" i="3"/>
  <c r="C169" i="3"/>
  <c r="D167" i="3" s="1"/>
  <c r="C179" i="3"/>
  <c r="D176" i="3" s="1"/>
  <c r="D94" i="3"/>
  <c r="C9" i="3"/>
  <c r="D6" i="3" s="1"/>
  <c r="C50" i="3"/>
  <c r="D48" i="3" s="1"/>
  <c r="G6" i="3"/>
  <c r="C139" i="3"/>
  <c r="D137" i="3" s="1"/>
  <c r="G4" i="3"/>
  <c r="D144" i="3"/>
  <c r="C149" i="3"/>
  <c r="D148" i="3" s="1"/>
  <c r="C19" i="3"/>
  <c r="D16" i="3" s="1"/>
  <c r="G34" i="3"/>
  <c r="G45" i="3"/>
  <c r="C80" i="3"/>
  <c r="D79" i="3" s="1"/>
  <c r="G144" i="3"/>
  <c r="D174" i="3"/>
  <c r="C89" i="3"/>
  <c r="D87" i="3" s="1"/>
  <c r="C29" i="3"/>
  <c r="C39" i="3"/>
  <c r="D35" i="3" s="1"/>
  <c r="G25" i="3"/>
  <c r="G27" i="3"/>
  <c r="D45" i="3"/>
  <c r="G57" i="3"/>
  <c r="G108" i="3"/>
  <c r="D134" i="3"/>
  <c r="G46" i="3"/>
  <c r="C60" i="3"/>
  <c r="D58" i="3" s="1"/>
  <c r="D75" i="3"/>
  <c r="D84" i="3"/>
  <c r="G85" i="3"/>
  <c r="C99" i="3"/>
  <c r="D98" i="3" s="1"/>
  <c r="C109" i="3"/>
  <c r="C119" i="3"/>
  <c r="D115" i="3" s="1"/>
  <c r="G164" i="3"/>
  <c r="G175" i="3"/>
  <c r="G177" i="3"/>
  <c r="C159" i="3"/>
  <c r="D158" i="3" s="1"/>
  <c r="D55" i="3"/>
  <c r="D65" i="3"/>
  <c r="G95" i="3"/>
  <c r="D104" i="3"/>
  <c r="G107" i="3"/>
  <c r="D114" i="3"/>
  <c r="D124" i="3"/>
  <c r="C129" i="3"/>
  <c r="G136" i="3"/>
  <c r="G14" i="3"/>
  <c r="D154" i="3"/>
  <c r="G174" i="3"/>
  <c r="G176" i="3"/>
  <c r="D14" i="3"/>
  <c r="G18" i="3"/>
  <c r="D4" i="3"/>
  <c r="C70" i="3"/>
  <c r="D69" i="3" s="1"/>
  <c r="D164" i="3"/>
  <c r="F95" i="3" l="1"/>
  <c r="F105" i="3"/>
  <c r="F86" i="3"/>
  <c r="F96" i="3"/>
  <c r="D77" i="3"/>
  <c r="F106" i="3"/>
  <c r="D177" i="3"/>
  <c r="H177" i="3" s="1"/>
  <c r="H55" i="3"/>
  <c r="F35" i="3"/>
  <c r="H35" i="3" s="1"/>
  <c r="H24" i="3"/>
  <c r="H144" i="3"/>
  <c r="F37" i="3"/>
  <c r="F87" i="3"/>
  <c r="F36" i="3"/>
  <c r="F107" i="3"/>
  <c r="F26" i="3"/>
  <c r="F56" i="3"/>
  <c r="F85" i="3"/>
  <c r="D136" i="3"/>
  <c r="H65" i="3"/>
  <c r="F98" i="3"/>
  <c r="H98" i="3" s="1"/>
  <c r="D76" i="3"/>
  <c r="F147" i="3"/>
  <c r="F116" i="3"/>
  <c r="D168" i="3"/>
  <c r="D166" i="3"/>
  <c r="H79" i="3"/>
  <c r="D165" i="3"/>
  <c r="H165" i="3" s="1"/>
  <c r="F69" i="3"/>
  <c r="H69" i="3" s="1"/>
  <c r="D147" i="3"/>
  <c r="D86" i="3"/>
  <c r="H86" i="3" s="1"/>
  <c r="F15" i="3"/>
  <c r="H104" i="3"/>
  <c r="G80" i="3"/>
  <c r="F76" i="3"/>
  <c r="D7" i="3"/>
  <c r="H7" i="3" s="1"/>
  <c r="D178" i="3"/>
  <c r="G99" i="3"/>
  <c r="D5" i="3"/>
  <c r="G129" i="3"/>
  <c r="D155" i="3"/>
  <c r="D78" i="3"/>
  <c r="G119" i="3"/>
  <c r="G159" i="3"/>
  <c r="H87" i="3"/>
  <c r="H124" i="3"/>
  <c r="F148" i="3"/>
  <c r="H148" i="3" s="1"/>
  <c r="F117" i="3"/>
  <c r="F135" i="3"/>
  <c r="F145" i="3"/>
  <c r="F67" i="3"/>
  <c r="H14" i="3"/>
  <c r="F77" i="3"/>
  <c r="F136" i="3"/>
  <c r="F57" i="3"/>
  <c r="F68" i="3"/>
  <c r="F58" i="3"/>
  <c r="H58" i="3" s="1"/>
  <c r="F115" i="3"/>
  <c r="H115" i="3" s="1"/>
  <c r="H84" i="3"/>
  <c r="G70" i="3"/>
  <c r="F178" i="3"/>
  <c r="F25" i="3"/>
  <c r="F166" i="3"/>
  <c r="F175" i="3"/>
  <c r="H154" i="3"/>
  <c r="G169" i="3"/>
  <c r="G50" i="3"/>
  <c r="H94" i="3"/>
  <c r="F46" i="3"/>
  <c r="F47" i="3"/>
  <c r="F176" i="3"/>
  <c r="H176" i="3" s="1"/>
  <c r="G39" i="3"/>
  <c r="F48" i="3"/>
  <c r="H48" i="3" s="1"/>
  <c r="F27" i="3"/>
  <c r="H75" i="3"/>
  <c r="H164" i="3"/>
  <c r="H4" i="3"/>
  <c r="H134" i="3"/>
  <c r="F18" i="3"/>
  <c r="F16" i="3"/>
  <c r="H16" i="3" s="1"/>
  <c r="F158" i="3"/>
  <c r="H158" i="3" s="1"/>
  <c r="F157" i="3"/>
  <c r="H174" i="3"/>
  <c r="F128" i="3"/>
  <c r="F127" i="3"/>
  <c r="F6" i="3"/>
  <c r="H6" i="3" s="1"/>
  <c r="F5" i="3"/>
  <c r="G29" i="3"/>
  <c r="G139" i="3"/>
  <c r="F156" i="3"/>
  <c r="F155" i="3"/>
  <c r="F78" i="3"/>
  <c r="G60" i="3"/>
  <c r="H137" i="3"/>
  <c r="F138" i="3"/>
  <c r="G149" i="3"/>
  <c r="H114" i="3"/>
  <c r="G89" i="3"/>
  <c r="H45" i="3"/>
  <c r="H34" i="3"/>
  <c r="F168" i="3"/>
  <c r="F167" i="3"/>
  <c r="H167" i="3" s="1"/>
  <c r="F125" i="3"/>
  <c r="F8" i="3"/>
  <c r="D49" i="3"/>
  <c r="H49" i="3" s="1"/>
  <c r="D47" i="3"/>
  <c r="D8" i="3"/>
  <c r="D46" i="3"/>
  <c r="D146" i="3"/>
  <c r="H146" i="3" s="1"/>
  <c r="G9" i="3"/>
  <c r="D138" i="3"/>
  <c r="G109" i="3"/>
  <c r="D175" i="3"/>
  <c r="D17" i="3"/>
  <c r="H17" i="3" s="1"/>
  <c r="D59" i="3"/>
  <c r="H59" i="3" s="1"/>
  <c r="D18" i="3"/>
  <c r="D85" i="3"/>
  <c r="D57" i="3"/>
  <c r="D145" i="3"/>
  <c r="D157" i="3"/>
  <c r="D135" i="3"/>
  <c r="G179" i="3"/>
  <c r="G19" i="3"/>
  <c r="D66" i="3"/>
  <c r="H66" i="3" s="1"/>
  <c r="D15" i="3"/>
  <c r="D156" i="3"/>
  <c r="D107" i="3"/>
  <c r="D105" i="3"/>
  <c r="H105" i="3" s="1"/>
  <c r="D26" i="3"/>
  <c r="D28" i="3"/>
  <c r="H28" i="3" s="1"/>
  <c r="D96" i="3"/>
  <c r="D97" i="3"/>
  <c r="H97" i="3" s="1"/>
  <c r="D95" i="3"/>
  <c r="H95" i="3" s="1"/>
  <c r="D25" i="3"/>
  <c r="D128" i="3"/>
  <c r="D125" i="3"/>
  <c r="D127" i="3"/>
  <c r="D116" i="3"/>
  <c r="D118" i="3"/>
  <c r="H118" i="3" s="1"/>
  <c r="D36" i="3"/>
  <c r="D38" i="3"/>
  <c r="H38" i="3" s="1"/>
  <c r="D117" i="3"/>
  <c r="D106" i="3"/>
  <c r="D27" i="3"/>
  <c r="D37" i="3"/>
  <c r="D67" i="3"/>
  <c r="D56" i="3"/>
  <c r="D126" i="3"/>
  <c r="H126" i="3" s="1"/>
  <c r="D68" i="3"/>
  <c r="D108" i="3"/>
  <c r="H108" i="3" s="1"/>
  <c r="D88" i="3"/>
  <c r="H88" i="3" s="1"/>
  <c r="H77" i="3" l="1"/>
  <c r="H96" i="3"/>
  <c r="H106" i="3"/>
  <c r="H15" i="3"/>
  <c r="H145" i="3"/>
  <c r="H37" i="3"/>
  <c r="H85" i="3"/>
  <c r="H166" i="3"/>
  <c r="H78" i="3"/>
  <c r="H136" i="3"/>
  <c r="H36" i="3"/>
  <c r="H147" i="3"/>
  <c r="H56" i="3"/>
  <c r="H116" i="3"/>
  <c r="H26" i="3"/>
  <c r="H107" i="3"/>
  <c r="H135" i="3"/>
  <c r="H168" i="3"/>
  <c r="H46" i="3"/>
  <c r="H76" i="3"/>
  <c r="H47" i="3"/>
  <c r="H155" i="3"/>
  <c r="H125" i="3"/>
  <c r="H67" i="3"/>
  <c r="H175" i="3"/>
  <c r="H178" i="3"/>
  <c r="H27" i="3"/>
  <c r="H68" i="3"/>
  <c r="H117" i="3"/>
  <c r="H5" i="3"/>
  <c r="H18" i="3"/>
  <c r="H8" i="3"/>
  <c r="H57" i="3"/>
  <c r="H127" i="3"/>
  <c r="H157" i="3"/>
  <c r="H128" i="3"/>
  <c r="H25" i="3"/>
  <c r="H156" i="3"/>
  <c r="H138" i="3"/>
</calcChain>
</file>

<file path=xl/sharedStrings.xml><?xml version="1.0" encoding="utf-8"?>
<sst xmlns="http://schemas.openxmlformats.org/spreadsheetml/2006/main" count="360" uniqueCount="57">
  <si>
    <t>Respondent ID</t>
  </si>
  <si>
    <t>Age</t>
  </si>
  <si>
    <t>Completed by</t>
  </si>
  <si>
    <t>Disability Status</t>
  </si>
  <si>
    <t>How confident do you feel communicating with others?</t>
  </si>
  <si>
    <t>How confident do you feel making choices independently?</t>
  </si>
  <si>
    <t>How included do you feel in social activities?</t>
  </si>
  <si>
    <t>How often do you feel safe in your environment?</t>
  </si>
  <si>
    <t>How confident do you feel using public transport or getting around independently?</t>
  </si>
  <si>
    <t>How well do you understand your rights and responsibilities?</t>
  </si>
  <si>
    <t>How confident are you in asking for help when needed?</t>
  </si>
  <si>
    <t>How included do you feel in your local community?</t>
  </si>
  <si>
    <t>How often do you feel in control of your life?</t>
  </si>
  <si>
    <t>How confident are you using digital tools (e.g., phone, tablet, computer)?</t>
  </si>
  <si>
    <t>How able do you feel to manage money and budgeting?</t>
  </si>
  <si>
    <t>How comfortable are you with trying new things?</t>
  </si>
  <si>
    <t>How often do you take part in activities that interest you?</t>
  </si>
  <si>
    <t>How confident do you feel about the future?</t>
  </si>
  <si>
    <t>How often do you make decisions about your daily routine?</t>
  </si>
  <si>
    <t>How included do you feel in decisions that affect you?</t>
  </si>
  <si>
    <t>How well do you cope with change or unexpected events?</t>
  </si>
  <si>
    <t>How often do you feel listened to by others?</t>
  </si>
  <si>
    <t>Q1. How confident do you feel communicating with others?</t>
  </si>
  <si>
    <t>Baseline</t>
  </si>
  <si>
    <t>Endpoint</t>
  </si>
  <si>
    <t>Difference</t>
  </si>
  <si>
    <t>No. Responses</t>
  </si>
  <si>
    <t>%</t>
  </si>
  <si>
    <t>Not at all</t>
  </si>
  <si>
    <t>A little</t>
  </si>
  <si>
    <t>Quite a bit</t>
  </si>
  <si>
    <t>Mostly</t>
  </si>
  <si>
    <t>Very much</t>
  </si>
  <si>
    <t>Total</t>
  </si>
  <si>
    <t>Mann-Whitney U (p):</t>
  </si>
  <si>
    <t>Q2. How confident do you feel making choices independently?</t>
  </si>
  <si>
    <t>Q3. How included do you feel in social activities?</t>
  </si>
  <si>
    <t>Q4. How often do you feel safe in your environment?</t>
  </si>
  <si>
    <t>Q5. How confident do you feel using public transport or getting around independently?</t>
  </si>
  <si>
    <t>Q6. How well do you understand your rights and responsibilities?</t>
  </si>
  <si>
    <t>Q7. How confident are you in asking for help when needed?</t>
  </si>
  <si>
    <t>Q8. How included do you feel in your local community?</t>
  </si>
  <si>
    <t>Q10. How confident are you using digital tools (e.g., phone, tablet, computer)?</t>
  </si>
  <si>
    <t>Q11. How able do you feel to manage money and budgeting?</t>
  </si>
  <si>
    <t>Q12. How comfortable are you with trying new things?</t>
  </si>
  <si>
    <t>Q13. How often do you take part in activities that interest you?</t>
  </si>
  <si>
    <t>Q14. How confident do you feel about the future?</t>
  </si>
  <si>
    <t>Q15. How often do you make decisions about your daily routine?</t>
  </si>
  <si>
    <t>Q16. How included do you feel in decisions that affect you?</t>
  </si>
  <si>
    <t>Q17. How well do you cope with change or unexpected events?</t>
  </si>
  <si>
    <t>Q18. How often do you feel listened to by others?</t>
  </si>
  <si>
    <t xml:space="preserve">    </t>
  </si>
  <si>
    <t xml:space="preserve">Very Much </t>
  </si>
  <si>
    <r>
      <t xml:space="preserve">This tab explains how to use a statistical test to check whether differences between baseline and endpoint answers for each survey question are likely to reflect real change. We recommend the </t>
    </r>
    <r>
      <rPr>
        <b/>
        <sz val="16"/>
        <color theme="1"/>
        <rFont val="Calibri"/>
        <family val="2"/>
        <scheme val="minor"/>
      </rPr>
      <t>Mann-Whitney U test</t>
    </r>
    <r>
      <rPr>
        <sz val="16"/>
        <color theme="1"/>
        <rFont val="Calibri"/>
        <family val="2"/>
        <scheme val="minor"/>
      </rPr>
      <t xml:space="preserve"> because the survey uses a 5-point ordinal scale (“Not at all” to “Very much”), and the data is analysed using independent groups (not matched pairs). This test looks at the full spread of answers and tells you whether one group (e.g. after the programme) gave generally higher or lower scores than the other (e.g. before the programme). It helps confirm whether observed differences in confidence, wellbeing, or skills are statistically significant. You can use any of the following free calculators to run the test using the counts from your Analysis tab:</t>
    </r>
  </si>
  <si>
    <t>https://www.statskingdom.com/mann-whitney-u-test-calculator.html</t>
  </si>
  <si>
    <t>https://www.socscistatistics.com/tests/mannwhitney/default2.aspx</t>
  </si>
  <si>
    <t>https://stattest.io/mann-whitney-u-test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</si>
</sst>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ont>
    <font>
      <b/>
      <sz val="11"/>
      <color theme="1"/>
      <name val="Calibri"/>
      <family val="2"/>
      <scheme val="minor"/>
    </font>
    <font>
      <sz val="11"/>
      <color theme="1"/>
      <name val="Calibri"/>
      <family val="2"/>
      <scheme val="minor"/>
    </font>
    <font>
      <b/>
      <sz val="11"/>
      <name val="Calibri"/>
      <family val="2"/>
    </font>
    <font>
      <sz val="16"/>
      <color theme="1"/>
      <name val="Calibri"/>
      <family val="2"/>
      <scheme val="minor"/>
    </font>
    <font>
      <b/>
      <sz val="16"/>
      <color theme="1"/>
      <name val="Calibri"/>
      <family val="2"/>
      <scheme val="minor"/>
    </font>
    <font>
      <u/>
      <sz val="11"/>
      <color theme="10"/>
      <name val="Calibri"/>
      <family val="2"/>
      <scheme val="minor"/>
    </font>
    <font>
      <u/>
      <sz val="16"/>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9" fontId="3" fillId="0" borderId="0" applyFont="0" applyFill="0" applyBorder="0" applyAlignment="0" applyProtection="0"/>
    <xf numFmtId="0" fontId="7" fillId="0" borderId="0" applyNumberFormat="0" applyFill="0" applyBorder="0" applyAlignment="0" applyProtection="0"/>
  </cellStyleXfs>
  <cellXfs count="36">
    <xf numFmtId="0" fontId="0" fillId="0" borderId="0" xfId="0"/>
    <xf numFmtId="0" fontId="0" fillId="2" borderId="0" xfId="0" applyFill="1"/>
    <xf numFmtId="0" fontId="0" fillId="2" borderId="1" xfId="0" applyFill="1" applyBorder="1"/>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2" fillId="2" borderId="0" xfId="0" applyFont="1" applyFill="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2" borderId="0" xfId="0" applyFill="1" applyAlignment="1">
      <alignment wrapText="1"/>
    </xf>
    <xf numFmtId="0" fontId="0" fillId="2" borderId="1" xfId="0" applyFill="1" applyBorder="1" applyAlignment="1">
      <alignment wrapText="1"/>
    </xf>
    <xf numFmtId="0" fontId="0" fillId="3" borderId="0" xfId="0" applyFill="1" applyAlignment="1">
      <alignment horizontal="center" vertical="center"/>
    </xf>
    <xf numFmtId="0" fontId="0" fillId="3" borderId="0" xfId="0" applyFill="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9" fontId="0" fillId="2" borderId="1" xfId="1" applyFont="1" applyFill="1" applyBorder="1" applyAlignment="1">
      <alignment horizontal="center" vertical="center" wrapText="1"/>
    </xf>
    <xf numFmtId="9" fontId="0" fillId="2" borderId="1" xfId="1" applyFont="1" applyFill="1" applyBorder="1" applyAlignment="1">
      <alignment horizontal="center" vertical="center"/>
    </xf>
    <xf numFmtId="9" fontId="0" fillId="3" borderId="0" xfId="1" applyFont="1" applyFill="1" applyBorder="1" applyAlignment="1">
      <alignment horizontal="center" vertical="center"/>
    </xf>
    <xf numFmtId="9" fontId="0" fillId="3" borderId="0" xfId="1" applyFont="1" applyFill="1" applyAlignment="1">
      <alignment horizontal="center" vertical="center"/>
    </xf>
    <xf numFmtId="9" fontId="0" fillId="2" borderId="4" xfId="1"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0" xfId="0" applyFill="1" applyBorder="1"/>
    <xf numFmtId="0" fontId="5" fillId="0" borderId="0" xfId="0" applyFont="1" applyAlignment="1">
      <alignment horizontal="center" vertical="center" wrapText="1"/>
    </xf>
    <xf numFmtId="0" fontId="0" fillId="2" borderId="0" xfId="0" applyFill="1" applyBorder="1" applyAlignment="1">
      <alignment horizontal="center" vertical="center"/>
    </xf>
    <xf numFmtId="0" fontId="5" fillId="2" borderId="0" xfId="0" applyFont="1" applyFill="1" applyBorder="1" applyAlignment="1">
      <alignment horizontal="center" vertical="center"/>
    </xf>
    <xf numFmtId="0" fontId="8" fillId="0" borderId="0" xfId="2"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hyperlink" Target="https://stattest.io/mann-whitney-u-test" TargetMode="External"/><Relationship Id="rId2" Type="http://schemas.openxmlformats.org/officeDocument/2006/relationships/hyperlink" Target="https://www.socscistatistics.com/tests/mannwhitney/default2.aspx" TargetMode="External"/><Relationship Id="rId1" Type="http://schemas.openxmlformats.org/officeDocument/2006/relationships/hyperlink" Target="https://www.statskingdom.com/mann-whitney-u-test-calculato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102"/>
  <sheetViews>
    <sheetView workbookViewId="0">
      <pane ySplit="2" topLeftCell="A3" activePane="bottomLeft" state="frozen"/>
      <selection activeCell="I1" sqref="I1"/>
      <selection pane="bottomLeft" activeCell="F3" sqref="F3"/>
    </sheetView>
  </sheetViews>
  <sheetFormatPr defaultRowHeight="14.4" x14ac:dyDescent="0.3"/>
  <cols>
    <col min="1" max="1" width="8.88671875" style="3"/>
    <col min="2" max="2" width="15" style="3" customWidth="1"/>
    <col min="3" max="3" width="8.88671875" style="3"/>
    <col min="4" max="5" width="13.6640625" style="5" customWidth="1"/>
    <col min="6" max="23" width="16.5546875" style="5" customWidth="1"/>
    <col min="24" max="16384" width="8.88671875" style="3"/>
  </cols>
  <sheetData>
    <row r="2" spans="2:23" s="7" customFormat="1" ht="100.8" customHeight="1" x14ac:dyDescent="0.3">
      <c r="B2" s="8" t="s">
        <v>0</v>
      </c>
      <c r="C2" s="8" t="s">
        <v>1</v>
      </c>
      <c r="D2" s="9" t="s">
        <v>2</v>
      </c>
      <c r="E2" s="9" t="s">
        <v>3</v>
      </c>
      <c r="F2" s="9" t="s">
        <v>4</v>
      </c>
      <c r="G2" s="9" t="s">
        <v>5</v>
      </c>
      <c r="H2" s="9" t="s">
        <v>6</v>
      </c>
      <c r="I2" s="9" t="s">
        <v>7</v>
      </c>
      <c r="J2" s="9" t="s">
        <v>8</v>
      </c>
      <c r="K2" s="9" t="s">
        <v>9</v>
      </c>
      <c r="L2" s="9" t="s">
        <v>10</v>
      </c>
      <c r="M2" s="9" t="s">
        <v>11</v>
      </c>
      <c r="N2" s="9" t="s">
        <v>12</v>
      </c>
      <c r="O2" s="9" t="s">
        <v>13</v>
      </c>
      <c r="P2" s="9" t="s">
        <v>14</v>
      </c>
      <c r="Q2" s="9" t="s">
        <v>15</v>
      </c>
      <c r="R2" s="9" t="s">
        <v>16</v>
      </c>
      <c r="S2" s="9" t="s">
        <v>17</v>
      </c>
      <c r="T2" s="9" t="s">
        <v>18</v>
      </c>
      <c r="U2" s="9" t="s">
        <v>19</v>
      </c>
      <c r="V2" s="9" t="s">
        <v>20</v>
      </c>
      <c r="W2" s="9" t="s">
        <v>21</v>
      </c>
    </row>
    <row r="3" spans="2:23" x14ac:dyDescent="0.3">
      <c r="B3" s="4"/>
      <c r="C3" s="4"/>
      <c r="D3" s="6"/>
      <c r="E3" s="6"/>
      <c r="F3" s="6"/>
      <c r="G3" s="6"/>
      <c r="H3" s="6"/>
      <c r="I3" s="6"/>
      <c r="J3" s="6"/>
      <c r="K3" s="6"/>
      <c r="L3" s="6"/>
      <c r="M3" s="6"/>
      <c r="N3" s="6"/>
      <c r="O3" s="6"/>
      <c r="P3" s="6"/>
      <c r="Q3" s="6"/>
      <c r="R3" s="6"/>
      <c r="S3" s="6"/>
      <c r="T3" s="6"/>
      <c r="U3" s="6"/>
      <c r="V3" s="6"/>
      <c r="W3" s="6"/>
    </row>
    <row r="4" spans="2:23" x14ac:dyDescent="0.3">
      <c r="B4" s="4"/>
      <c r="C4" s="4"/>
      <c r="D4" s="6"/>
      <c r="E4" s="6"/>
      <c r="F4" s="6"/>
      <c r="G4" s="6"/>
      <c r="H4" s="6"/>
      <c r="I4" s="6"/>
      <c r="J4" s="6"/>
      <c r="K4" s="6"/>
      <c r="L4" s="6"/>
      <c r="M4" s="6"/>
      <c r="N4" s="6"/>
      <c r="O4" s="6"/>
      <c r="P4" s="6"/>
      <c r="Q4" s="6"/>
      <c r="R4" s="6"/>
      <c r="S4" s="6"/>
      <c r="T4" s="6"/>
      <c r="U4" s="6"/>
      <c r="V4" s="6"/>
      <c r="W4" s="6"/>
    </row>
    <row r="5" spans="2:23" x14ac:dyDescent="0.3">
      <c r="B5" s="4"/>
      <c r="C5" s="4"/>
      <c r="D5" s="6"/>
      <c r="E5" s="6"/>
      <c r="F5" s="6"/>
      <c r="G5" s="6"/>
      <c r="H5" s="6"/>
      <c r="I5" s="6"/>
      <c r="J5" s="6"/>
      <c r="K5" s="6"/>
      <c r="L5" s="6"/>
      <c r="M5" s="6"/>
      <c r="N5" s="6"/>
      <c r="O5" s="6"/>
      <c r="P5" s="6"/>
      <c r="Q5" s="6"/>
      <c r="R5" s="6"/>
      <c r="S5" s="6"/>
      <c r="T5" s="6"/>
      <c r="U5" s="6"/>
      <c r="V5" s="6"/>
      <c r="W5" s="6"/>
    </row>
    <row r="6" spans="2:23" x14ac:dyDescent="0.3">
      <c r="B6" s="4"/>
      <c r="C6" s="4"/>
      <c r="D6" s="6"/>
      <c r="E6" s="6"/>
      <c r="F6" s="6"/>
      <c r="G6" s="6"/>
      <c r="H6" s="6"/>
      <c r="I6" s="6"/>
      <c r="J6" s="6"/>
      <c r="K6" s="6"/>
      <c r="L6" s="6"/>
      <c r="M6" s="6"/>
      <c r="N6" s="6"/>
      <c r="O6" s="6"/>
      <c r="P6" s="6"/>
      <c r="Q6" s="6"/>
      <c r="R6" s="6"/>
      <c r="S6" s="6"/>
      <c r="T6" s="6"/>
      <c r="U6" s="6"/>
      <c r="V6" s="6"/>
      <c r="W6" s="6"/>
    </row>
    <row r="7" spans="2:23" x14ac:dyDescent="0.3">
      <c r="B7" s="4"/>
      <c r="C7" s="4"/>
      <c r="D7" s="6"/>
      <c r="E7" s="6"/>
      <c r="F7" s="6"/>
      <c r="G7" s="6"/>
      <c r="H7" s="6"/>
      <c r="I7" s="6"/>
      <c r="J7" s="6"/>
      <c r="K7" s="6"/>
      <c r="L7" s="6"/>
      <c r="M7" s="6"/>
      <c r="N7" s="6"/>
      <c r="O7" s="6"/>
      <c r="P7" s="6"/>
      <c r="Q7" s="6"/>
      <c r="R7" s="6"/>
      <c r="S7" s="6"/>
      <c r="T7" s="6"/>
      <c r="U7" s="6"/>
      <c r="V7" s="6"/>
      <c r="W7" s="6"/>
    </row>
    <row r="8" spans="2:23" x14ac:dyDescent="0.3">
      <c r="B8" s="4"/>
      <c r="C8" s="4"/>
      <c r="D8" s="6"/>
      <c r="E8" s="6"/>
      <c r="F8" s="6"/>
      <c r="G8" s="6"/>
      <c r="H8" s="6"/>
      <c r="I8" s="6"/>
      <c r="J8" s="6"/>
      <c r="K8" s="6"/>
      <c r="L8" s="6"/>
      <c r="M8" s="6"/>
      <c r="N8" s="6"/>
      <c r="O8" s="6"/>
      <c r="P8" s="6"/>
      <c r="Q8" s="6"/>
      <c r="R8" s="6"/>
      <c r="S8" s="6"/>
      <c r="T8" s="6"/>
      <c r="U8" s="6"/>
      <c r="V8" s="6"/>
      <c r="W8" s="6"/>
    </row>
    <row r="9" spans="2:23" x14ac:dyDescent="0.3">
      <c r="B9" s="4"/>
      <c r="C9" s="4"/>
      <c r="D9" s="6"/>
      <c r="E9" s="6"/>
      <c r="F9" s="6"/>
      <c r="G9" s="6"/>
      <c r="H9" s="6"/>
      <c r="I9" s="6"/>
      <c r="J9" s="6"/>
      <c r="K9" s="6"/>
      <c r="L9" s="6"/>
      <c r="M9" s="6"/>
      <c r="N9" s="6"/>
      <c r="O9" s="6"/>
      <c r="P9" s="6"/>
      <c r="Q9" s="6"/>
      <c r="R9" s="6"/>
      <c r="S9" s="6"/>
      <c r="T9" s="6"/>
      <c r="U9" s="6"/>
      <c r="V9" s="6"/>
      <c r="W9" s="6"/>
    </row>
    <row r="10" spans="2:23" x14ac:dyDescent="0.3">
      <c r="B10" s="4"/>
      <c r="C10" s="4"/>
      <c r="D10" s="6"/>
      <c r="E10" s="6"/>
      <c r="F10" s="6"/>
      <c r="G10" s="6"/>
      <c r="H10" s="6"/>
      <c r="I10" s="6"/>
      <c r="J10" s="6"/>
      <c r="K10" s="6"/>
      <c r="L10" s="6"/>
      <c r="M10" s="6"/>
      <c r="N10" s="6"/>
      <c r="O10" s="6"/>
      <c r="P10" s="6"/>
      <c r="Q10" s="6"/>
      <c r="R10" s="6"/>
      <c r="S10" s="6"/>
      <c r="T10" s="6"/>
      <c r="U10" s="6"/>
      <c r="V10" s="6"/>
      <c r="W10" s="6"/>
    </row>
    <row r="11" spans="2:23" x14ac:dyDescent="0.3">
      <c r="B11" s="4"/>
      <c r="C11" s="4"/>
      <c r="D11" s="6"/>
      <c r="E11" s="6"/>
      <c r="F11" s="6"/>
      <c r="G11" s="6"/>
      <c r="H11" s="6"/>
      <c r="I11" s="6"/>
      <c r="J11" s="6"/>
      <c r="K11" s="6"/>
      <c r="L11" s="6"/>
      <c r="M11" s="6"/>
      <c r="N11" s="6"/>
      <c r="O11" s="6"/>
      <c r="P11" s="6"/>
      <c r="Q11" s="6"/>
      <c r="R11" s="6"/>
      <c r="S11" s="6"/>
      <c r="T11" s="6"/>
      <c r="U11" s="6"/>
      <c r="V11" s="6"/>
      <c r="W11" s="6"/>
    </row>
    <row r="12" spans="2:23" x14ac:dyDescent="0.3">
      <c r="B12" s="4"/>
      <c r="C12" s="4"/>
      <c r="D12" s="6"/>
      <c r="E12" s="6"/>
      <c r="F12" s="6"/>
      <c r="G12" s="6"/>
      <c r="H12" s="6"/>
      <c r="I12" s="6"/>
      <c r="J12" s="6"/>
      <c r="K12" s="6"/>
      <c r="L12" s="6"/>
      <c r="M12" s="6"/>
      <c r="N12" s="6"/>
      <c r="O12" s="6"/>
      <c r="P12" s="6"/>
      <c r="Q12" s="6"/>
      <c r="R12" s="6"/>
      <c r="S12" s="6"/>
      <c r="T12" s="6"/>
      <c r="U12" s="6"/>
      <c r="V12" s="6"/>
      <c r="W12" s="6"/>
    </row>
    <row r="13" spans="2:23" x14ac:dyDescent="0.3">
      <c r="B13" s="4"/>
      <c r="C13" s="4"/>
      <c r="D13" s="6"/>
      <c r="E13" s="6"/>
      <c r="F13" s="6"/>
      <c r="G13" s="6"/>
      <c r="H13" s="6"/>
      <c r="I13" s="6"/>
      <c r="J13" s="6"/>
      <c r="K13" s="6"/>
      <c r="L13" s="6"/>
      <c r="M13" s="6"/>
      <c r="N13" s="6"/>
      <c r="O13" s="6"/>
      <c r="P13" s="6"/>
      <c r="Q13" s="6"/>
      <c r="R13" s="6"/>
      <c r="S13" s="6"/>
      <c r="T13" s="6"/>
      <c r="U13" s="6"/>
      <c r="V13" s="6"/>
      <c r="W13" s="6"/>
    </row>
    <row r="14" spans="2:23" x14ac:dyDescent="0.3">
      <c r="B14" s="4"/>
      <c r="C14" s="4"/>
      <c r="D14" s="6"/>
      <c r="E14" s="6"/>
      <c r="F14" s="6"/>
      <c r="G14" s="6"/>
      <c r="H14" s="6"/>
      <c r="I14" s="6"/>
      <c r="J14" s="6"/>
      <c r="K14" s="6"/>
      <c r="L14" s="6"/>
      <c r="M14" s="6"/>
      <c r="N14" s="6"/>
      <c r="O14" s="6"/>
      <c r="P14" s="6"/>
      <c r="Q14" s="6"/>
      <c r="R14" s="6"/>
      <c r="S14" s="6"/>
      <c r="T14" s="6"/>
      <c r="U14" s="6"/>
      <c r="V14" s="6"/>
      <c r="W14" s="6"/>
    </row>
    <row r="15" spans="2:23" x14ac:dyDescent="0.3">
      <c r="B15" s="4"/>
      <c r="C15" s="4"/>
      <c r="D15" s="6"/>
      <c r="E15" s="6"/>
      <c r="F15" s="6"/>
      <c r="G15" s="6"/>
      <c r="H15" s="6"/>
      <c r="I15" s="6"/>
      <c r="J15" s="6"/>
      <c r="K15" s="6"/>
      <c r="L15" s="6"/>
      <c r="M15" s="6"/>
      <c r="N15" s="6"/>
      <c r="O15" s="6"/>
      <c r="P15" s="6"/>
      <c r="Q15" s="6"/>
      <c r="R15" s="6"/>
      <c r="S15" s="6"/>
      <c r="T15" s="6"/>
      <c r="U15" s="6"/>
      <c r="V15" s="6"/>
      <c r="W15" s="6"/>
    </row>
    <row r="16" spans="2:23" x14ac:dyDescent="0.3">
      <c r="B16" s="4"/>
      <c r="C16" s="4"/>
      <c r="D16" s="6"/>
      <c r="E16" s="6"/>
      <c r="F16" s="6"/>
      <c r="G16" s="6"/>
      <c r="H16" s="6"/>
      <c r="I16" s="6"/>
      <c r="J16" s="6"/>
      <c r="K16" s="6"/>
      <c r="L16" s="6"/>
      <c r="M16" s="6"/>
      <c r="N16" s="6"/>
      <c r="O16" s="6"/>
      <c r="P16" s="6"/>
      <c r="Q16" s="6"/>
      <c r="R16" s="6"/>
      <c r="S16" s="6"/>
      <c r="T16" s="6"/>
      <c r="U16" s="6"/>
      <c r="V16" s="6"/>
      <c r="W16" s="6"/>
    </row>
    <row r="17" spans="2:23" x14ac:dyDescent="0.3">
      <c r="B17" s="4"/>
      <c r="C17" s="4"/>
      <c r="D17" s="6"/>
      <c r="E17" s="6"/>
      <c r="F17" s="6"/>
      <c r="G17" s="6"/>
      <c r="H17" s="6"/>
      <c r="I17" s="6"/>
      <c r="J17" s="6"/>
      <c r="K17" s="6"/>
      <c r="L17" s="6"/>
      <c r="M17" s="6"/>
      <c r="N17" s="6"/>
      <c r="O17" s="6"/>
      <c r="P17" s="6"/>
      <c r="Q17" s="6"/>
      <c r="R17" s="6"/>
      <c r="S17" s="6"/>
      <c r="T17" s="6"/>
      <c r="U17" s="6"/>
      <c r="V17" s="6"/>
      <c r="W17" s="6"/>
    </row>
    <row r="18" spans="2:23" x14ac:dyDescent="0.3">
      <c r="B18" s="4"/>
      <c r="C18" s="4"/>
      <c r="D18" s="6"/>
      <c r="E18" s="6"/>
      <c r="F18" s="6"/>
      <c r="G18" s="6"/>
      <c r="H18" s="6"/>
      <c r="I18" s="6"/>
      <c r="J18" s="6"/>
      <c r="K18" s="6"/>
      <c r="L18" s="6"/>
      <c r="M18" s="6"/>
      <c r="N18" s="6"/>
      <c r="O18" s="6"/>
      <c r="P18" s="6"/>
      <c r="Q18" s="6"/>
      <c r="R18" s="6"/>
      <c r="S18" s="6"/>
      <c r="T18" s="6"/>
      <c r="U18" s="6"/>
      <c r="V18" s="6"/>
      <c r="W18" s="6"/>
    </row>
    <row r="19" spans="2:23" x14ac:dyDescent="0.3">
      <c r="B19" s="4"/>
      <c r="C19" s="4"/>
      <c r="D19" s="6"/>
      <c r="E19" s="6"/>
      <c r="F19" s="6"/>
      <c r="G19" s="6"/>
      <c r="H19" s="6"/>
      <c r="I19" s="6"/>
      <c r="J19" s="6"/>
      <c r="K19" s="6"/>
      <c r="L19" s="6"/>
      <c r="M19" s="6"/>
      <c r="N19" s="6"/>
      <c r="O19" s="6"/>
      <c r="P19" s="6"/>
      <c r="Q19" s="6"/>
      <c r="R19" s="6"/>
      <c r="S19" s="6"/>
      <c r="T19" s="6"/>
      <c r="U19" s="6"/>
      <c r="V19" s="6"/>
      <c r="W19" s="6"/>
    </row>
    <row r="20" spans="2:23" x14ac:dyDescent="0.3">
      <c r="B20" s="4"/>
      <c r="C20" s="4"/>
      <c r="D20" s="6"/>
      <c r="E20" s="6"/>
      <c r="F20" s="6"/>
      <c r="G20" s="6"/>
      <c r="H20" s="6"/>
      <c r="I20" s="6"/>
      <c r="J20" s="6"/>
      <c r="K20" s="6"/>
      <c r="L20" s="6"/>
      <c r="M20" s="6"/>
      <c r="N20" s="6"/>
      <c r="O20" s="6"/>
      <c r="P20" s="6"/>
      <c r="Q20" s="6"/>
      <c r="R20" s="6"/>
      <c r="S20" s="6"/>
      <c r="T20" s="6"/>
      <c r="U20" s="6"/>
      <c r="V20" s="6"/>
      <c r="W20" s="6"/>
    </row>
    <row r="21" spans="2:23" x14ac:dyDescent="0.3">
      <c r="B21" s="4"/>
      <c r="C21" s="4"/>
      <c r="D21" s="6"/>
      <c r="E21" s="6"/>
      <c r="F21" s="6"/>
      <c r="G21" s="6"/>
      <c r="H21" s="6"/>
      <c r="I21" s="6"/>
      <c r="J21" s="6"/>
      <c r="K21" s="6"/>
      <c r="L21" s="6"/>
      <c r="M21" s="6"/>
      <c r="N21" s="6"/>
      <c r="O21" s="6"/>
      <c r="P21" s="6"/>
      <c r="Q21" s="6"/>
      <c r="R21" s="6"/>
      <c r="S21" s="6"/>
      <c r="T21" s="6"/>
      <c r="U21" s="6"/>
      <c r="V21" s="6"/>
      <c r="W21" s="6"/>
    </row>
    <row r="22" spans="2:23" x14ac:dyDescent="0.3">
      <c r="B22" s="4"/>
      <c r="C22" s="4"/>
      <c r="D22" s="6"/>
      <c r="E22" s="6"/>
      <c r="F22" s="6"/>
      <c r="G22" s="6"/>
      <c r="H22" s="6"/>
      <c r="I22" s="6"/>
      <c r="J22" s="6"/>
      <c r="K22" s="6"/>
      <c r="L22" s="6"/>
      <c r="M22" s="6"/>
      <c r="N22" s="6"/>
      <c r="O22" s="6"/>
      <c r="P22" s="6"/>
      <c r="Q22" s="6"/>
      <c r="R22" s="6"/>
      <c r="S22" s="6"/>
      <c r="T22" s="6"/>
      <c r="U22" s="6"/>
      <c r="V22" s="6"/>
      <c r="W22" s="6"/>
    </row>
    <row r="23" spans="2:23" x14ac:dyDescent="0.3">
      <c r="B23" s="4"/>
      <c r="C23" s="4"/>
      <c r="D23" s="6"/>
      <c r="E23" s="6"/>
      <c r="F23" s="6"/>
      <c r="G23" s="6"/>
      <c r="H23" s="6"/>
      <c r="I23" s="6"/>
      <c r="J23" s="6"/>
      <c r="K23" s="6"/>
      <c r="L23" s="6"/>
      <c r="M23" s="6"/>
      <c r="N23" s="6"/>
      <c r="O23" s="6"/>
      <c r="P23" s="6"/>
      <c r="Q23" s="6"/>
      <c r="R23" s="6"/>
      <c r="S23" s="6"/>
      <c r="T23" s="6"/>
      <c r="U23" s="6"/>
      <c r="V23" s="6"/>
      <c r="W23" s="6"/>
    </row>
    <row r="24" spans="2:23" x14ac:dyDescent="0.3">
      <c r="B24" s="4"/>
      <c r="C24" s="4"/>
      <c r="D24" s="6"/>
      <c r="E24" s="6"/>
      <c r="F24" s="6"/>
      <c r="G24" s="6"/>
      <c r="H24" s="6"/>
      <c r="I24" s="6"/>
      <c r="J24" s="6"/>
      <c r="K24" s="6"/>
      <c r="L24" s="6"/>
      <c r="M24" s="6"/>
      <c r="N24" s="6"/>
      <c r="O24" s="6"/>
      <c r="P24" s="6"/>
      <c r="Q24" s="6"/>
      <c r="R24" s="6"/>
      <c r="S24" s="6"/>
      <c r="T24" s="6"/>
      <c r="U24" s="6"/>
      <c r="V24" s="6"/>
      <c r="W24" s="6"/>
    </row>
    <row r="25" spans="2:23" x14ac:dyDescent="0.3">
      <c r="B25" s="4"/>
      <c r="C25" s="4"/>
      <c r="D25" s="6"/>
      <c r="E25" s="6"/>
      <c r="F25" s="6"/>
      <c r="G25" s="6"/>
      <c r="H25" s="6"/>
      <c r="I25" s="6"/>
      <c r="J25" s="6"/>
      <c r="K25" s="6"/>
      <c r="L25" s="6"/>
      <c r="M25" s="6"/>
      <c r="N25" s="6"/>
      <c r="O25" s="6"/>
      <c r="P25" s="6"/>
      <c r="Q25" s="6"/>
      <c r="R25" s="6"/>
      <c r="S25" s="6"/>
      <c r="T25" s="6"/>
      <c r="U25" s="6"/>
      <c r="V25" s="6"/>
      <c r="W25" s="6"/>
    </row>
    <row r="26" spans="2:23" x14ac:dyDescent="0.3">
      <c r="B26" s="4"/>
      <c r="C26" s="4"/>
      <c r="D26" s="6"/>
      <c r="E26" s="6"/>
      <c r="F26" s="6"/>
      <c r="G26" s="6"/>
      <c r="H26" s="6"/>
      <c r="I26" s="6"/>
      <c r="J26" s="6"/>
      <c r="K26" s="6"/>
      <c r="L26" s="6"/>
      <c r="M26" s="6"/>
      <c r="N26" s="6"/>
      <c r="O26" s="6"/>
      <c r="P26" s="6"/>
      <c r="Q26" s="6"/>
      <c r="R26" s="6"/>
      <c r="S26" s="6"/>
      <c r="T26" s="6"/>
      <c r="U26" s="6"/>
      <c r="V26" s="6"/>
      <c r="W26" s="6"/>
    </row>
    <row r="27" spans="2:23" x14ac:dyDescent="0.3">
      <c r="B27" s="4"/>
      <c r="C27" s="4"/>
      <c r="D27" s="6"/>
      <c r="E27" s="6"/>
      <c r="F27" s="6"/>
      <c r="G27" s="6"/>
      <c r="H27" s="6"/>
      <c r="I27" s="6"/>
      <c r="J27" s="6"/>
      <c r="K27" s="6"/>
      <c r="L27" s="6"/>
      <c r="M27" s="6"/>
      <c r="N27" s="6"/>
      <c r="O27" s="6"/>
      <c r="P27" s="6"/>
      <c r="Q27" s="6"/>
      <c r="R27" s="6"/>
      <c r="S27" s="6"/>
      <c r="T27" s="6"/>
      <c r="U27" s="6"/>
      <c r="V27" s="6"/>
      <c r="W27" s="6"/>
    </row>
    <row r="28" spans="2:23" x14ac:dyDescent="0.3">
      <c r="B28" s="4"/>
      <c r="C28" s="4"/>
      <c r="D28" s="6"/>
      <c r="E28" s="6"/>
      <c r="F28" s="6"/>
      <c r="G28" s="6"/>
      <c r="H28" s="6"/>
      <c r="I28" s="6"/>
      <c r="J28" s="6"/>
      <c r="K28" s="6"/>
      <c r="L28" s="6"/>
      <c r="M28" s="6"/>
      <c r="N28" s="6"/>
      <c r="O28" s="6"/>
      <c r="P28" s="6"/>
      <c r="Q28" s="6"/>
      <c r="R28" s="6"/>
      <c r="S28" s="6"/>
      <c r="T28" s="6"/>
      <c r="U28" s="6"/>
      <c r="V28" s="6"/>
      <c r="W28" s="6"/>
    </row>
    <row r="29" spans="2:23" x14ac:dyDescent="0.3">
      <c r="B29" s="4"/>
      <c r="C29" s="4"/>
      <c r="D29" s="6"/>
      <c r="E29" s="6"/>
      <c r="F29" s="6"/>
      <c r="G29" s="6"/>
      <c r="H29" s="6"/>
      <c r="I29" s="6"/>
      <c r="J29" s="6"/>
      <c r="K29" s="6"/>
      <c r="L29" s="6"/>
      <c r="M29" s="6"/>
      <c r="N29" s="6"/>
      <c r="O29" s="6"/>
      <c r="P29" s="6"/>
      <c r="Q29" s="6"/>
      <c r="R29" s="6"/>
      <c r="S29" s="6"/>
      <c r="T29" s="6"/>
      <c r="U29" s="6"/>
      <c r="V29" s="6"/>
      <c r="W29" s="6"/>
    </row>
    <row r="30" spans="2:23" x14ac:dyDescent="0.3">
      <c r="B30" s="4"/>
      <c r="C30" s="4"/>
      <c r="D30" s="6"/>
      <c r="E30" s="6"/>
      <c r="F30" s="6"/>
      <c r="G30" s="6"/>
      <c r="H30" s="6"/>
      <c r="I30" s="6"/>
      <c r="J30" s="6"/>
      <c r="K30" s="6"/>
      <c r="L30" s="6"/>
      <c r="M30" s="6"/>
      <c r="N30" s="6"/>
      <c r="O30" s="6"/>
      <c r="P30" s="6"/>
      <c r="Q30" s="6"/>
      <c r="R30" s="6"/>
      <c r="S30" s="6"/>
      <c r="T30" s="6"/>
      <c r="U30" s="6"/>
      <c r="V30" s="6"/>
      <c r="W30" s="6"/>
    </row>
    <row r="31" spans="2:23" x14ac:dyDescent="0.3">
      <c r="B31" s="4"/>
      <c r="C31" s="4"/>
      <c r="D31" s="6"/>
      <c r="E31" s="6"/>
      <c r="F31" s="6"/>
      <c r="G31" s="6"/>
      <c r="H31" s="6"/>
      <c r="I31" s="6"/>
      <c r="J31" s="6"/>
      <c r="K31" s="6"/>
      <c r="L31" s="6"/>
      <c r="M31" s="6"/>
      <c r="N31" s="6"/>
      <c r="O31" s="6"/>
      <c r="P31" s="6"/>
      <c r="Q31" s="6"/>
      <c r="R31" s="6"/>
      <c r="S31" s="6"/>
      <c r="T31" s="6"/>
      <c r="U31" s="6"/>
      <c r="V31" s="6"/>
      <c r="W31" s="6"/>
    </row>
    <row r="32" spans="2:23" x14ac:dyDescent="0.3">
      <c r="B32" s="4"/>
      <c r="C32" s="4"/>
      <c r="D32" s="6"/>
      <c r="E32" s="6"/>
      <c r="F32" s="6"/>
      <c r="G32" s="6"/>
      <c r="H32" s="6"/>
      <c r="I32" s="6"/>
      <c r="J32" s="6"/>
      <c r="K32" s="6"/>
      <c r="L32" s="6"/>
      <c r="M32" s="6"/>
      <c r="N32" s="6"/>
      <c r="O32" s="6"/>
      <c r="P32" s="6"/>
      <c r="Q32" s="6"/>
      <c r="R32" s="6"/>
      <c r="S32" s="6"/>
      <c r="T32" s="6"/>
      <c r="U32" s="6"/>
      <c r="V32" s="6"/>
      <c r="W32" s="6"/>
    </row>
    <row r="33" spans="2:23" x14ac:dyDescent="0.3">
      <c r="B33" s="4"/>
      <c r="C33" s="4"/>
      <c r="D33" s="6"/>
      <c r="E33" s="6"/>
      <c r="F33" s="6"/>
      <c r="G33" s="6"/>
      <c r="H33" s="6"/>
      <c r="I33" s="6"/>
      <c r="J33" s="6"/>
      <c r="K33" s="6"/>
      <c r="L33" s="6"/>
      <c r="M33" s="6"/>
      <c r="N33" s="6"/>
      <c r="O33" s="6"/>
      <c r="P33" s="6"/>
      <c r="Q33" s="6"/>
      <c r="R33" s="6"/>
      <c r="S33" s="6"/>
      <c r="T33" s="6"/>
      <c r="U33" s="6"/>
      <c r="V33" s="6"/>
      <c r="W33" s="6"/>
    </row>
    <row r="34" spans="2:23" x14ac:dyDescent="0.3">
      <c r="B34" s="4"/>
      <c r="C34" s="4"/>
      <c r="D34" s="6"/>
      <c r="E34" s="6"/>
      <c r="F34" s="6"/>
      <c r="G34" s="6"/>
      <c r="H34" s="6"/>
      <c r="I34" s="6"/>
      <c r="J34" s="6"/>
      <c r="K34" s="6"/>
      <c r="L34" s="6"/>
      <c r="M34" s="6"/>
      <c r="N34" s="6"/>
      <c r="O34" s="6"/>
      <c r="P34" s="6"/>
      <c r="Q34" s="6"/>
      <c r="R34" s="6"/>
      <c r="S34" s="6"/>
      <c r="T34" s="6"/>
      <c r="U34" s="6"/>
      <c r="V34" s="6"/>
      <c r="W34" s="6"/>
    </row>
    <row r="35" spans="2:23" x14ac:dyDescent="0.3">
      <c r="B35" s="4"/>
      <c r="C35" s="4"/>
      <c r="D35" s="6"/>
      <c r="E35" s="6"/>
      <c r="F35" s="6"/>
      <c r="G35" s="6"/>
      <c r="H35" s="6"/>
      <c r="I35" s="6"/>
      <c r="J35" s="6"/>
      <c r="K35" s="6"/>
      <c r="L35" s="6"/>
      <c r="M35" s="6"/>
      <c r="N35" s="6"/>
      <c r="O35" s="6"/>
      <c r="P35" s="6"/>
      <c r="Q35" s="6"/>
      <c r="R35" s="6"/>
      <c r="S35" s="6"/>
      <c r="T35" s="6"/>
      <c r="U35" s="6"/>
      <c r="V35" s="6"/>
      <c r="W35" s="6"/>
    </row>
    <row r="36" spans="2:23" x14ac:dyDescent="0.3">
      <c r="B36" s="4"/>
      <c r="C36" s="4"/>
      <c r="D36" s="6"/>
      <c r="E36" s="6"/>
      <c r="F36" s="6"/>
      <c r="G36" s="6"/>
      <c r="H36" s="6"/>
      <c r="I36" s="6"/>
      <c r="J36" s="6"/>
      <c r="K36" s="6"/>
      <c r="L36" s="6"/>
      <c r="M36" s="6"/>
      <c r="N36" s="6"/>
      <c r="O36" s="6"/>
      <c r="P36" s="6"/>
      <c r="Q36" s="6"/>
      <c r="R36" s="6"/>
      <c r="S36" s="6"/>
      <c r="T36" s="6"/>
      <c r="U36" s="6"/>
      <c r="V36" s="6"/>
      <c r="W36" s="6"/>
    </row>
    <row r="37" spans="2:23" x14ac:dyDescent="0.3">
      <c r="B37" s="4"/>
      <c r="C37" s="4"/>
      <c r="D37" s="6"/>
      <c r="E37" s="6"/>
      <c r="F37" s="6"/>
      <c r="G37" s="6"/>
      <c r="H37" s="6"/>
      <c r="I37" s="6"/>
      <c r="J37" s="6"/>
      <c r="K37" s="6"/>
      <c r="L37" s="6"/>
      <c r="M37" s="6"/>
      <c r="N37" s="6"/>
      <c r="O37" s="6"/>
      <c r="P37" s="6"/>
      <c r="Q37" s="6"/>
      <c r="R37" s="6"/>
      <c r="S37" s="6"/>
      <c r="T37" s="6"/>
      <c r="U37" s="6"/>
      <c r="V37" s="6"/>
      <c r="W37" s="6"/>
    </row>
    <row r="38" spans="2:23" x14ac:dyDescent="0.3">
      <c r="B38" s="4"/>
      <c r="C38" s="4"/>
      <c r="D38" s="6"/>
      <c r="E38" s="6"/>
      <c r="F38" s="6"/>
      <c r="G38" s="6"/>
      <c r="H38" s="6"/>
      <c r="I38" s="6"/>
      <c r="J38" s="6"/>
      <c r="K38" s="6"/>
      <c r="L38" s="6"/>
      <c r="M38" s="6"/>
      <c r="N38" s="6"/>
      <c r="O38" s="6"/>
      <c r="P38" s="6"/>
      <c r="Q38" s="6"/>
      <c r="R38" s="6"/>
      <c r="S38" s="6"/>
      <c r="T38" s="6"/>
      <c r="U38" s="6"/>
      <c r="V38" s="6"/>
      <c r="W38" s="6"/>
    </row>
    <row r="39" spans="2:23" x14ac:dyDescent="0.3">
      <c r="B39" s="4"/>
      <c r="C39" s="4"/>
      <c r="D39" s="6"/>
      <c r="E39" s="6"/>
      <c r="F39" s="6"/>
      <c r="G39" s="6"/>
      <c r="H39" s="6"/>
      <c r="I39" s="6"/>
      <c r="J39" s="6"/>
      <c r="K39" s="6"/>
      <c r="L39" s="6"/>
      <c r="M39" s="6"/>
      <c r="N39" s="6"/>
      <c r="O39" s="6"/>
      <c r="P39" s="6"/>
      <c r="Q39" s="6"/>
      <c r="R39" s="6"/>
      <c r="S39" s="6"/>
      <c r="T39" s="6"/>
      <c r="U39" s="6"/>
      <c r="V39" s="6"/>
      <c r="W39" s="6"/>
    </row>
    <row r="40" spans="2:23" x14ac:dyDescent="0.3">
      <c r="B40" s="4"/>
      <c r="C40" s="4"/>
      <c r="D40" s="6"/>
      <c r="E40" s="6"/>
      <c r="F40" s="6"/>
      <c r="G40" s="6"/>
      <c r="H40" s="6"/>
      <c r="I40" s="6"/>
      <c r="J40" s="6"/>
      <c r="K40" s="6"/>
      <c r="L40" s="6"/>
      <c r="M40" s="6"/>
      <c r="N40" s="6"/>
      <c r="O40" s="6"/>
      <c r="P40" s="6"/>
      <c r="Q40" s="6"/>
      <c r="R40" s="6"/>
      <c r="S40" s="6"/>
      <c r="T40" s="6"/>
      <c r="U40" s="6"/>
      <c r="V40" s="6"/>
      <c r="W40" s="6"/>
    </row>
    <row r="41" spans="2:23" x14ac:dyDescent="0.3">
      <c r="B41" s="4"/>
      <c r="C41" s="4"/>
      <c r="D41" s="6"/>
      <c r="E41" s="6"/>
      <c r="F41" s="6"/>
      <c r="G41" s="6"/>
      <c r="H41" s="6"/>
      <c r="I41" s="6"/>
      <c r="J41" s="6"/>
      <c r="K41" s="6"/>
      <c r="L41" s="6"/>
      <c r="M41" s="6"/>
      <c r="N41" s="6"/>
      <c r="O41" s="6"/>
      <c r="P41" s="6"/>
      <c r="Q41" s="6"/>
      <c r="R41" s="6"/>
      <c r="S41" s="6"/>
      <c r="T41" s="6"/>
      <c r="U41" s="6"/>
      <c r="V41" s="6"/>
      <c r="W41" s="6"/>
    </row>
    <row r="42" spans="2:23" x14ac:dyDescent="0.3">
      <c r="B42" s="4"/>
      <c r="C42" s="4"/>
      <c r="D42" s="6"/>
      <c r="E42" s="6"/>
      <c r="F42" s="6"/>
      <c r="G42" s="6"/>
      <c r="H42" s="6"/>
      <c r="I42" s="6"/>
      <c r="J42" s="6"/>
      <c r="K42" s="6"/>
      <c r="L42" s="6"/>
      <c r="M42" s="6"/>
      <c r="N42" s="6"/>
      <c r="O42" s="6"/>
      <c r="P42" s="6"/>
      <c r="Q42" s="6"/>
      <c r="R42" s="6"/>
      <c r="S42" s="6"/>
      <c r="T42" s="6"/>
      <c r="U42" s="6"/>
      <c r="V42" s="6"/>
      <c r="W42" s="6"/>
    </row>
    <row r="43" spans="2:23" x14ac:dyDescent="0.3">
      <c r="B43" s="4"/>
      <c r="C43" s="4"/>
      <c r="D43" s="6"/>
      <c r="E43" s="6"/>
      <c r="F43" s="6"/>
      <c r="G43" s="6"/>
      <c r="H43" s="6"/>
      <c r="I43" s="6"/>
      <c r="J43" s="6"/>
      <c r="K43" s="6"/>
      <c r="L43" s="6"/>
      <c r="M43" s="6"/>
      <c r="N43" s="6"/>
      <c r="O43" s="6"/>
      <c r="P43" s="6"/>
      <c r="Q43" s="6"/>
      <c r="R43" s="6"/>
      <c r="S43" s="6"/>
      <c r="T43" s="6"/>
      <c r="U43" s="6"/>
      <c r="V43" s="6"/>
      <c r="W43" s="6"/>
    </row>
    <row r="44" spans="2:23" x14ac:dyDescent="0.3">
      <c r="B44" s="4"/>
      <c r="C44" s="4"/>
      <c r="D44" s="6"/>
      <c r="E44" s="6"/>
      <c r="F44" s="6"/>
      <c r="G44" s="6"/>
      <c r="H44" s="6"/>
      <c r="I44" s="6"/>
      <c r="J44" s="6"/>
      <c r="K44" s="6"/>
      <c r="L44" s="6"/>
      <c r="M44" s="6"/>
      <c r="N44" s="6"/>
      <c r="O44" s="6"/>
      <c r="P44" s="6"/>
      <c r="Q44" s="6"/>
      <c r="R44" s="6"/>
      <c r="S44" s="6"/>
      <c r="T44" s="6"/>
      <c r="U44" s="6"/>
      <c r="V44" s="6"/>
      <c r="W44" s="6"/>
    </row>
    <row r="45" spans="2:23" x14ac:dyDescent="0.3">
      <c r="B45" s="4"/>
      <c r="C45" s="4"/>
      <c r="D45" s="6"/>
      <c r="E45" s="6"/>
      <c r="F45" s="6"/>
      <c r="G45" s="6"/>
      <c r="H45" s="6"/>
      <c r="I45" s="6"/>
      <c r="J45" s="6"/>
      <c r="K45" s="6"/>
      <c r="L45" s="6"/>
      <c r="M45" s="6"/>
      <c r="N45" s="6"/>
      <c r="O45" s="6"/>
      <c r="P45" s="6"/>
      <c r="Q45" s="6"/>
      <c r="R45" s="6"/>
      <c r="S45" s="6"/>
      <c r="T45" s="6"/>
      <c r="U45" s="6"/>
      <c r="V45" s="6"/>
      <c r="W45" s="6"/>
    </row>
    <row r="46" spans="2:23" x14ac:dyDescent="0.3">
      <c r="B46" s="4"/>
      <c r="C46" s="4"/>
      <c r="D46" s="6"/>
      <c r="E46" s="6"/>
      <c r="F46" s="6"/>
      <c r="G46" s="6"/>
      <c r="H46" s="6"/>
      <c r="I46" s="6"/>
      <c r="J46" s="6"/>
      <c r="K46" s="6"/>
      <c r="L46" s="6"/>
      <c r="M46" s="6"/>
      <c r="N46" s="6"/>
      <c r="O46" s="6"/>
      <c r="P46" s="6"/>
      <c r="Q46" s="6"/>
      <c r="R46" s="6"/>
      <c r="S46" s="6"/>
      <c r="T46" s="6"/>
      <c r="U46" s="6"/>
      <c r="V46" s="6"/>
      <c r="W46" s="6"/>
    </row>
    <row r="47" spans="2:23" x14ac:dyDescent="0.3">
      <c r="B47" s="4"/>
      <c r="C47" s="4"/>
      <c r="D47" s="6"/>
      <c r="E47" s="6"/>
      <c r="F47" s="6"/>
      <c r="G47" s="6"/>
      <c r="H47" s="6"/>
      <c r="I47" s="6"/>
      <c r="J47" s="6"/>
      <c r="K47" s="6"/>
      <c r="L47" s="6"/>
      <c r="M47" s="6"/>
      <c r="N47" s="6"/>
      <c r="O47" s="6"/>
      <c r="P47" s="6"/>
      <c r="Q47" s="6"/>
      <c r="R47" s="6"/>
      <c r="S47" s="6"/>
      <c r="T47" s="6"/>
      <c r="U47" s="6"/>
      <c r="V47" s="6"/>
      <c r="W47" s="6"/>
    </row>
    <row r="48" spans="2:23" x14ac:dyDescent="0.3">
      <c r="B48" s="4"/>
      <c r="C48" s="4"/>
      <c r="D48" s="6"/>
      <c r="E48" s="6"/>
      <c r="F48" s="6"/>
      <c r="G48" s="6"/>
      <c r="H48" s="6"/>
      <c r="I48" s="6"/>
      <c r="J48" s="6"/>
      <c r="K48" s="6"/>
      <c r="L48" s="6"/>
      <c r="M48" s="6"/>
      <c r="N48" s="6"/>
      <c r="O48" s="6"/>
      <c r="P48" s="6"/>
      <c r="Q48" s="6"/>
      <c r="R48" s="6"/>
      <c r="S48" s="6"/>
      <c r="T48" s="6"/>
      <c r="U48" s="6"/>
      <c r="V48" s="6"/>
      <c r="W48" s="6"/>
    </row>
    <row r="49" spans="2:23" x14ac:dyDescent="0.3">
      <c r="B49" s="4"/>
      <c r="C49" s="4"/>
      <c r="D49" s="6"/>
      <c r="E49" s="6"/>
      <c r="F49" s="6"/>
      <c r="G49" s="6"/>
      <c r="H49" s="6"/>
      <c r="I49" s="6"/>
      <c r="J49" s="6"/>
      <c r="K49" s="6"/>
      <c r="L49" s="6"/>
      <c r="M49" s="6"/>
      <c r="N49" s="6"/>
      <c r="O49" s="6"/>
      <c r="P49" s="6"/>
      <c r="Q49" s="6"/>
      <c r="R49" s="6"/>
      <c r="S49" s="6"/>
      <c r="T49" s="6"/>
      <c r="U49" s="6"/>
      <c r="V49" s="6"/>
      <c r="W49" s="6"/>
    </row>
    <row r="50" spans="2:23" x14ac:dyDescent="0.3">
      <c r="B50" s="4"/>
      <c r="C50" s="4"/>
      <c r="D50" s="6"/>
      <c r="E50" s="6"/>
      <c r="F50" s="6"/>
      <c r="G50" s="6"/>
      <c r="H50" s="6"/>
      <c r="I50" s="6"/>
      <c r="J50" s="6"/>
      <c r="K50" s="6"/>
      <c r="L50" s="6"/>
      <c r="M50" s="6"/>
      <c r="N50" s="6"/>
      <c r="O50" s="6"/>
      <c r="P50" s="6"/>
      <c r="Q50" s="6"/>
      <c r="R50" s="6"/>
      <c r="S50" s="6"/>
      <c r="T50" s="6"/>
      <c r="U50" s="6"/>
      <c r="V50" s="6"/>
      <c r="W50" s="6"/>
    </row>
    <row r="51" spans="2:23" x14ac:dyDescent="0.3">
      <c r="B51" s="4"/>
      <c r="C51" s="4"/>
      <c r="D51" s="6"/>
      <c r="E51" s="6"/>
      <c r="F51" s="6"/>
      <c r="G51" s="6"/>
      <c r="H51" s="6"/>
      <c r="I51" s="6"/>
      <c r="J51" s="6"/>
      <c r="K51" s="6"/>
      <c r="L51" s="6"/>
      <c r="M51" s="6"/>
      <c r="N51" s="6"/>
      <c r="O51" s="6"/>
      <c r="P51" s="6"/>
      <c r="Q51" s="6"/>
      <c r="R51" s="6"/>
      <c r="S51" s="6"/>
      <c r="T51" s="6"/>
      <c r="U51" s="6"/>
      <c r="V51" s="6"/>
      <c r="W51" s="6"/>
    </row>
    <row r="52" spans="2:23" x14ac:dyDescent="0.3">
      <c r="B52" s="4"/>
      <c r="C52" s="4"/>
      <c r="D52" s="6"/>
      <c r="E52" s="6"/>
      <c r="F52" s="6"/>
      <c r="G52" s="6"/>
      <c r="H52" s="6"/>
      <c r="I52" s="6"/>
      <c r="J52" s="6"/>
      <c r="K52" s="6"/>
      <c r="L52" s="6"/>
      <c r="M52" s="6"/>
      <c r="N52" s="6"/>
      <c r="O52" s="6"/>
      <c r="P52" s="6"/>
      <c r="Q52" s="6"/>
      <c r="R52" s="6"/>
      <c r="S52" s="6"/>
      <c r="T52" s="6"/>
      <c r="U52" s="6"/>
      <c r="V52" s="6"/>
      <c r="W52" s="6"/>
    </row>
    <row r="53" spans="2:23" x14ac:dyDescent="0.3">
      <c r="B53" s="4"/>
      <c r="C53" s="4"/>
      <c r="D53" s="6"/>
      <c r="E53" s="6"/>
      <c r="F53" s="6"/>
      <c r="G53" s="6"/>
      <c r="H53" s="6"/>
      <c r="I53" s="6"/>
      <c r="J53" s="6"/>
      <c r="K53" s="6"/>
      <c r="L53" s="6"/>
      <c r="M53" s="6"/>
      <c r="N53" s="6"/>
      <c r="O53" s="6"/>
      <c r="P53" s="6"/>
      <c r="Q53" s="6"/>
      <c r="R53" s="6"/>
      <c r="S53" s="6"/>
      <c r="T53" s="6"/>
      <c r="U53" s="6"/>
      <c r="V53" s="6"/>
      <c r="W53" s="6"/>
    </row>
    <row r="54" spans="2:23" x14ac:dyDescent="0.3">
      <c r="B54" s="4"/>
      <c r="C54" s="4"/>
      <c r="D54" s="6"/>
      <c r="E54" s="6"/>
      <c r="F54" s="6"/>
      <c r="G54" s="6"/>
      <c r="H54" s="6"/>
      <c r="I54" s="6"/>
      <c r="J54" s="6"/>
      <c r="K54" s="6"/>
      <c r="L54" s="6"/>
      <c r="M54" s="6"/>
      <c r="N54" s="6"/>
      <c r="O54" s="6"/>
      <c r="P54" s="6"/>
      <c r="Q54" s="6"/>
      <c r="R54" s="6"/>
      <c r="S54" s="6"/>
      <c r="T54" s="6"/>
      <c r="U54" s="6"/>
      <c r="V54" s="6"/>
      <c r="W54" s="6"/>
    </row>
    <row r="55" spans="2:23" x14ac:dyDescent="0.3">
      <c r="B55" s="4"/>
      <c r="C55" s="4"/>
      <c r="D55" s="6"/>
      <c r="E55" s="6"/>
      <c r="F55" s="6"/>
      <c r="G55" s="6"/>
      <c r="H55" s="6"/>
      <c r="I55" s="6"/>
      <c r="J55" s="6"/>
      <c r="K55" s="6"/>
      <c r="L55" s="6"/>
      <c r="M55" s="6"/>
      <c r="N55" s="6"/>
      <c r="O55" s="6"/>
      <c r="P55" s="6"/>
      <c r="Q55" s="6"/>
      <c r="R55" s="6"/>
      <c r="S55" s="6"/>
      <c r="T55" s="6"/>
      <c r="U55" s="6"/>
      <c r="V55" s="6"/>
      <c r="W55" s="6"/>
    </row>
    <row r="56" spans="2:23" x14ac:dyDescent="0.3">
      <c r="B56" s="4"/>
      <c r="C56" s="4"/>
      <c r="D56" s="6"/>
      <c r="E56" s="6"/>
      <c r="F56" s="6"/>
      <c r="G56" s="6"/>
      <c r="H56" s="6"/>
      <c r="I56" s="6"/>
      <c r="J56" s="6"/>
      <c r="K56" s="6"/>
      <c r="L56" s="6"/>
      <c r="M56" s="6"/>
      <c r="N56" s="6"/>
      <c r="O56" s="6"/>
      <c r="P56" s="6"/>
      <c r="Q56" s="6"/>
      <c r="R56" s="6"/>
      <c r="S56" s="6"/>
      <c r="T56" s="6"/>
      <c r="U56" s="6"/>
      <c r="V56" s="6"/>
      <c r="W56" s="6"/>
    </row>
    <row r="57" spans="2:23" x14ac:dyDescent="0.3">
      <c r="B57" s="4"/>
      <c r="C57" s="4"/>
      <c r="D57" s="6"/>
      <c r="E57" s="6"/>
      <c r="F57" s="6"/>
      <c r="G57" s="6"/>
      <c r="H57" s="6"/>
      <c r="I57" s="6"/>
      <c r="J57" s="6"/>
      <c r="K57" s="6"/>
      <c r="L57" s="6"/>
      <c r="M57" s="6"/>
      <c r="N57" s="6"/>
      <c r="O57" s="6"/>
      <c r="P57" s="6"/>
      <c r="Q57" s="6"/>
      <c r="R57" s="6"/>
      <c r="S57" s="6"/>
      <c r="T57" s="6"/>
      <c r="U57" s="6"/>
      <c r="V57" s="6"/>
      <c r="W57" s="6"/>
    </row>
    <row r="58" spans="2:23" x14ac:dyDescent="0.3">
      <c r="B58" s="4"/>
      <c r="C58" s="4"/>
      <c r="D58" s="6"/>
      <c r="E58" s="6"/>
      <c r="F58" s="6"/>
      <c r="G58" s="6"/>
      <c r="H58" s="6"/>
      <c r="I58" s="6"/>
      <c r="J58" s="6"/>
      <c r="K58" s="6"/>
      <c r="L58" s="6"/>
      <c r="M58" s="6"/>
      <c r="N58" s="6"/>
      <c r="O58" s="6"/>
      <c r="P58" s="6"/>
      <c r="Q58" s="6"/>
      <c r="R58" s="6"/>
      <c r="S58" s="6"/>
      <c r="T58" s="6"/>
      <c r="U58" s="6"/>
      <c r="V58" s="6"/>
      <c r="W58" s="6"/>
    </row>
    <row r="59" spans="2:23" x14ac:dyDescent="0.3">
      <c r="B59" s="4"/>
      <c r="C59" s="4"/>
      <c r="D59" s="6"/>
      <c r="E59" s="6"/>
      <c r="F59" s="6"/>
      <c r="G59" s="6"/>
      <c r="H59" s="6"/>
      <c r="I59" s="6"/>
      <c r="J59" s="6"/>
      <c r="K59" s="6"/>
      <c r="L59" s="6"/>
      <c r="M59" s="6"/>
      <c r="N59" s="6"/>
      <c r="O59" s="6"/>
      <c r="P59" s="6"/>
      <c r="Q59" s="6"/>
      <c r="R59" s="6"/>
      <c r="S59" s="6"/>
      <c r="T59" s="6"/>
      <c r="U59" s="6"/>
      <c r="V59" s="6"/>
      <c r="W59" s="6"/>
    </row>
    <row r="60" spans="2:23" x14ac:dyDescent="0.3">
      <c r="B60" s="4"/>
      <c r="C60" s="4"/>
      <c r="D60" s="6"/>
      <c r="E60" s="6"/>
      <c r="F60" s="6"/>
      <c r="G60" s="6"/>
      <c r="H60" s="6"/>
      <c r="I60" s="6"/>
      <c r="J60" s="6"/>
      <c r="K60" s="6"/>
      <c r="L60" s="6"/>
      <c r="M60" s="6"/>
      <c r="N60" s="6"/>
      <c r="O60" s="6"/>
      <c r="P60" s="6"/>
      <c r="Q60" s="6"/>
      <c r="R60" s="6"/>
      <c r="S60" s="6"/>
      <c r="T60" s="6"/>
      <c r="U60" s="6"/>
      <c r="V60" s="6"/>
      <c r="W60" s="6"/>
    </row>
    <row r="61" spans="2:23" x14ac:dyDescent="0.3">
      <c r="B61" s="4"/>
      <c r="C61" s="4"/>
      <c r="D61" s="6"/>
      <c r="E61" s="6"/>
      <c r="F61" s="6"/>
      <c r="G61" s="6"/>
      <c r="H61" s="6"/>
      <c r="I61" s="6"/>
      <c r="J61" s="6"/>
      <c r="K61" s="6"/>
      <c r="L61" s="6"/>
      <c r="M61" s="6"/>
      <c r="N61" s="6"/>
      <c r="O61" s="6"/>
      <c r="P61" s="6"/>
      <c r="Q61" s="6"/>
      <c r="R61" s="6"/>
      <c r="S61" s="6"/>
      <c r="T61" s="6"/>
      <c r="U61" s="6"/>
      <c r="V61" s="6"/>
      <c r="W61" s="6"/>
    </row>
    <row r="62" spans="2:23" x14ac:dyDescent="0.3">
      <c r="B62" s="4"/>
      <c r="C62" s="4"/>
      <c r="D62" s="6"/>
      <c r="E62" s="6"/>
      <c r="F62" s="6"/>
      <c r="G62" s="6"/>
      <c r="H62" s="6"/>
      <c r="I62" s="6"/>
      <c r="J62" s="6"/>
      <c r="K62" s="6"/>
      <c r="L62" s="6"/>
      <c r="M62" s="6"/>
      <c r="N62" s="6"/>
      <c r="O62" s="6"/>
      <c r="P62" s="6"/>
      <c r="Q62" s="6"/>
      <c r="R62" s="6"/>
      <c r="S62" s="6"/>
      <c r="T62" s="6"/>
      <c r="U62" s="6"/>
      <c r="V62" s="6"/>
      <c r="W62" s="6"/>
    </row>
    <row r="63" spans="2:23" x14ac:dyDescent="0.3">
      <c r="B63" s="4"/>
      <c r="C63" s="4"/>
      <c r="D63" s="6"/>
      <c r="E63" s="6"/>
      <c r="F63" s="6"/>
      <c r="G63" s="6"/>
      <c r="H63" s="6"/>
      <c r="I63" s="6"/>
      <c r="J63" s="6"/>
      <c r="K63" s="6"/>
      <c r="L63" s="6"/>
      <c r="M63" s="6"/>
      <c r="N63" s="6"/>
      <c r="O63" s="6"/>
      <c r="P63" s="6"/>
      <c r="Q63" s="6"/>
      <c r="R63" s="6"/>
      <c r="S63" s="6"/>
      <c r="T63" s="6"/>
      <c r="U63" s="6"/>
      <c r="V63" s="6"/>
      <c r="W63" s="6"/>
    </row>
    <row r="64" spans="2:23" x14ac:dyDescent="0.3">
      <c r="B64" s="4"/>
      <c r="C64" s="4"/>
      <c r="D64" s="6"/>
      <c r="E64" s="6"/>
      <c r="F64" s="6"/>
      <c r="G64" s="6"/>
      <c r="H64" s="6"/>
      <c r="I64" s="6"/>
      <c r="J64" s="6"/>
      <c r="K64" s="6"/>
      <c r="L64" s="6"/>
      <c r="M64" s="6"/>
      <c r="N64" s="6"/>
      <c r="O64" s="6"/>
      <c r="P64" s="6"/>
      <c r="Q64" s="6"/>
      <c r="R64" s="6"/>
      <c r="S64" s="6"/>
      <c r="T64" s="6"/>
      <c r="U64" s="6"/>
      <c r="V64" s="6"/>
      <c r="W64" s="6"/>
    </row>
    <row r="65" spans="2:23" x14ac:dyDescent="0.3">
      <c r="B65" s="4"/>
      <c r="C65" s="4"/>
      <c r="D65" s="6"/>
      <c r="E65" s="6"/>
      <c r="F65" s="6"/>
      <c r="G65" s="6"/>
      <c r="H65" s="6"/>
      <c r="I65" s="6"/>
      <c r="J65" s="6"/>
      <c r="K65" s="6"/>
      <c r="L65" s="6"/>
      <c r="M65" s="6"/>
      <c r="N65" s="6"/>
      <c r="O65" s="6"/>
      <c r="P65" s="6"/>
      <c r="Q65" s="6"/>
      <c r="R65" s="6"/>
      <c r="S65" s="6"/>
      <c r="T65" s="6"/>
      <c r="U65" s="6"/>
      <c r="V65" s="6"/>
      <c r="W65" s="6"/>
    </row>
    <row r="66" spans="2:23" x14ac:dyDescent="0.3">
      <c r="B66" s="4"/>
      <c r="C66" s="4"/>
      <c r="D66" s="6"/>
      <c r="E66" s="6"/>
      <c r="F66" s="6"/>
      <c r="G66" s="6"/>
      <c r="H66" s="6"/>
      <c r="I66" s="6"/>
      <c r="J66" s="6"/>
      <c r="K66" s="6"/>
      <c r="L66" s="6"/>
      <c r="M66" s="6"/>
      <c r="N66" s="6"/>
      <c r="O66" s="6"/>
      <c r="P66" s="6"/>
      <c r="Q66" s="6"/>
      <c r="R66" s="6"/>
      <c r="S66" s="6"/>
      <c r="T66" s="6"/>
      <c r="U66" s="6"/>
      <c r="V66" s="6"/>
      <c r="W66" s="6"/>
    </row>
    <row r="67" spans="2:23" x14ac:dyDescent="0.3">
      <c r="B67" s="4"/>
      <c r="C67" s="4"/>
      <c r="D67" s="6"/>
      <c r="E67" s="6"/>
      <c r="F67" s="6"/>
      <c r="G67" s="6"/>
      <c r="H67" s="6"/>
      <c r="I67" s="6"/>
      <c r="J67" s="6"/>
      <c r="K67" s="6"/>
      <c r="L67" s="6"/>
      <c r="M67" s="6"/>
      <c r="N67" s="6"/>
      <c r="O67" s="6"/>
      <c r="P67" s="6"/>
      <c r="Q67" s="6"/>
      <c r="R67" s="6"/>
      <c r="S67" s="6"/>
      <c r="T67" s="6"/>
      <c r="U67" s="6"/>
      <c r="V67" s="6"/>
      <c r="W67" s="6"/>
    </row>
    <row r="68" spans="2:23" x14ac:dyDescent="0.3">
      <c r="B68" s="4"/>
      <c r="C68" s="4"/>
      <c r="D68" s="6"/>
      <c r="E68" s="6"/>
      <c r="F68" s="6"/>
      <c r="G68" s="6"/>
      <c r="H68" s="6"/>
      <c r="I68" s="6"/>
      <c r="J68" s="6"/>
      <c r="K68" s="6"/>
      <c r="L68" s="6"/>
      <c r="M68" s="6"/>
      <c r="N68" s="6"/>
      <c r="O68" s="6"/>
      <c r="P68" s="6"/>
      <c r="Q68" s="6"/>
      <c r="R68" s="6"/>
      <c r="S68" s="6"/>
      <c r="T68" s="6"/>
      <c r="U68" s="6"/>
      <c r="V68" s="6"/>
      <c r="W68" s="6"/>
    </row>
    <row r="69" spans="2:23" x14ac:dyDescent="0.3">
      <c r="B69" s="4"/>
      <c r="C69" s="4"/>
      <c r="D69" s="6"/>
      <c r="E69" s="6"/>
      <c r="F69" s="6"/>
      <c r="G69" s="6"/>
      <c r="H69" s="6"/>
      <c r="I69" s="6"/>
      <c r="J69" s="6"/>
      <c r="K69" s="6"/>
      <c r="L69" s="6"/>
      <c r="M69" s="6"/>
      <c r="N69" s="6"/>
      <c r="O69" s="6"/>
      <c r="P69" s="6"/>
      <c r="Q69" s="6"/>
      <c r="R69" s="6"/>
      <c r="S69" s="6"/>
      <c r="T69" s="6"/>
      <c r="U69" s="6"/>
      <c r="V69" s="6"/>
      <c r="W69" s="6"/>
    </row>
    <row r="70" spans="2:23" x14ac:dyDescent="0.3">
      <c r="B70" s="4"/>
      <c r="C70" s="4"/>
      <c r="D70" s="6"/>
      <c r="E70" s="6"/>
      <c r="F70" s="6"/>
      <c r="G70" s="6"/>
      <c r="H70" s="6"/>
      <c r="I70" s="6"/>
      <c r="J70" s="6"/>
      <c r="K70" s="6"/>
      <c r="L70" s="6"/>
      <c r="M70" s="6"/>
      <c r="N70" s="6"/>
      <c r="O70" s="6"/>
      <c r="P70" s="6"/>
      <c r="Q70" s="6"/>
      <c r="R70" s="6"/>
      <c r="S70" s="6"/>
      <c r="T70" s="6"/>
      <c r="U70" s="6"/>
      <c r="V70" s="6"/>
      <c r="W70" s="6"/>
    </row>
    <row r="71" spans="2:23" x14ac:dyDescent="0.3">
      <c r="B71" s="4"/>
      <c r="C71" s="4"/>
      <c r="D71" s="6"/>
      <c r="E71" s="6"/>
      <c r="F71" s="6"/>
      <c r="G71" s="6"/>
      <c r="H71" s="6"/>
      <c r="I71" s="6"/>
      <c r="J71" s="6"/>
      <c r="K71" s="6"/>
      <c r="L71" s="6"/>
      <c r="M71" s="6"/>
      <c r="N71" s="6"/>
      <c r="O71" s="6"/>
      <c r="P71" s="6"/>
      <c r="Q71" s="6"/>
      <c r="R71" s="6"/>
      <c r="S71" s="6"/>
      <c r="T71" s="6"/>
      <c r="U71" s="6"/>
      <c r="V71" s="6"/>
      <c r="W71" s="6"/>
    </row>
    <row r="72" spans="2:23" x14ac:dyDescent="0.3">
      <c r="B72" s="4"/>
      <c r="C72" s="4"/>
      <c r="D72" s="6"/>
      <c r="E72" s="6"/>
      <c r="F72" s="6"/>
      <c r="G72" s="6"/>
      <c r="H72" s="6"/>
      <c r="I72" s="6"/>
      <c r="J72" s="6"/>
      <c r="K72" s="6"/>
      <c r="L72" s="6"/>
      <c r="M72" s="6"/>
      <c r="N72" s="6"/>
      <c r="O72" s="6"/>
      <c r="P72" s="6"/>
      <c r="Q72" s="6"/>
      <c r="R72" s="6"/>
      <c r="S72" s="6"/>
      <c r="T72" s="6"/>
      <c r="U72" s="6"/>
      <c r="V72" s="6"/>
      <c r="W72" s="6"/>
    </row>
    <row r="73" spans="2:23" x14ac:dyDescent="0.3">
      <c r="B73" s="4"/>
      <c r="C73" s="4"/>
      <c r="D73" s="6"/>
      <c r="E73" s="6"/>
      <c r="F73" s="6"/>
      <c r="G73" s="6"/>
      <c r="H73" s="6"/>
      <c r="I73" s="6"/>
      <c r="J73" s="6"/>
      <c r="K73" s="6"/>
      <c r="L73" s="6"/>
      <c r="M73" s="6"/>
      <c r="N73" s="6"/>
      <c r="O73" s="6"/>
      <c r="P73" s="6"/>
      <c r="Q73" s="6"/>
      <c r="R73" s="6"/>
      <c r="S73" s="6"/>
      <c r="T73" s="6"/>
      <c r="U73" s="6"/>
      <c r="V73" s="6"/>
      <c r="W73" s="6"/>
    </row>
    <row r="74" spans="2:23" x14ac:dyDescent="0.3">
      <c r="B74" s="4"/>
      <c r="C74" s="4"/>
      <c r="D74" s="6"/>
      <c r="E74" s="6"/>
      <c r="F74" s="6"/>
      <c r="G74" s="6"/>
      <c r="H74" s="6"/>
      <c r="I74" s="6"/>
      <c r="J74" s="6"/>
      <c r="K74" s="6"/>
      <c r="L74" s="6"/>
      <c r="M74" s="6"/>
      <c r="N74" s="6"/>
      <c r="O74" s="6"/>
      <c r="P74" s="6"/>
      <c r="Q74" s="6"/>
      <c r="R74" s="6"/>
      <c r="S74" s="6"/>
      <c r="T74" s="6"/>
      <c r="U74" s="6"/>
      <c r="V74" s="6"/>
      <c r="W74" s="6"/>
    </row>
    <row r="75" spans="2:23" x14ac:dyDescent="0.3">
      <c r="B75" s="4"/>
      <c r="C75" s="4"/>
      <c r="D75" s="6"/>
      <c r="E75" s="6"/>
      <c r="F75" s="6"/>
      <c r="G75" s="6"/>
      <c r="H75" s="6"/>
      <c r="I75" s="6"/>
      <c r="J75" s="6"/>
      <c r="K75" s="6"/>
      <c r="L75" s="6"/>
      <c r="M75" s="6"/>
      <c r="N75" s="6"/>
      <c r="O75" s="6"/>
      <c r="P75" s="6"/>
      <c r="Q75" s="6"/>
      <c r="R75" s="6"/>
      <c r="S75" s="6"/>
      <c r="T75" s="6"/>
      <c r="U75" s="6"/>
      <c r="V75" s="6"/>
      <c r="W75" s="6"/>
    </row>
    <row r="76" spans="2:23" x14ac:dyDescent="0.3">
      <c r="B76" s="4"/>
      <c r="C76" s="4"/>
      <c r="D76" s="6"/>
      <c r="E76" s="6"/>
      <c r="F76" s="6"/>
      <c r="G76" s="6"/>
      <c r="H76" s="6"/>
      <c r="I76" s="6"/>
      <c r="J76" s="6"/>
      <c r="K76" s="6"/>
      <c r="L76" s="6"/>
      <c r="M76" s="6"/>
      <c r="N76" s="6"/>
      <c r="O76" s="6"/>
      <c r="P76" s="6"/>
      <c r="Q76" s="6"/>
      <c r="R76" s="6"/>
      <c r="S76" s="6"/>
      <c r="T76" s="6"/>
      <c r="U76" s="6"/>
      <c r="V76" s="6"/>
      <c r="W76" s="6"/>
    </row>
    <row r="77" spans="2:23" x14ac:dyDescent="0.3">
      <c r="B77" s="4"/>
      <c r="C77" s="4"/>
      <c r="D77" s="6"/>
      <c r="E77" s="6"/>
      <c r="F77" s="6"/>
      <c r="G77" s="6"/>
      <c r="H77" s="6"/>
      <c r="I77" s="6"/>
      <c r="J77" s="6"/>
      <c r="K77" s="6"/>
      <c r="L77" s="6"/>
      <c r="M77" s="6"/>
      <c r="N77" s="6"/>
      <c r="O77" s="6"/>
      <c r="P77" s="6"/>
      <c r="Q77" s="6"/>
      <c r="R77" s="6"/>
      <c r="S77" s="6"/>
      <c r="T77" s="6"/>
      <c r="U77" s="6"/>
      <c r="V77" s="6"/>
      <c r="W77" s="6"/>
    </row>
    <row r="78" spans="2:23" x14ac:dyDescent="0.3">
      <c r="B78" s="4"/>
      <c r="C78" s="4"/>
      <c r="D78" s="6"/>
      <c r="E78" s="6"/>
      <c r="F78" s="6"/>
      <c r="G78" s="6"/>
      <c r="H78" s="6"/>
      <c r="I78" s="6"/>
      <c r="J78" s="6"/>
      <c r="K78" s="6"/>
      <c r="L78" s="6"/>
      <c r="M78" s="6"/>
      <c r="N78" s="6"/>
      <c r="O78" s="6"/>
      <c r="P78" s="6"/>
      <c r="Q78" s="6"/>
      <c r="R78" s="6"/>
      <c r="S78" s="6"/>
      <c r="T78" s="6"/>
      <c r="U78" s="6"/>
      <c r="V78" s="6"/>
      <c r="W78" s="6"/>
    </row>
    <row r="79" spans="2:23" x14ac:dyDescent="0.3">
      <c r="B79" s="4"/>
      <c r="C79" s="4"/>
      <c r="D79" s="6"/>
      <c r="E79" s="6"/>
      <c r="F79" s="6"/>
      <c r="G79" s="6"/>
      <c r="H79" s="6"/>
      <c r="I79" s="6"/>
      <c r="J79" s="6"/>
      <c r="K79" s="6"/>
      <c r="L79" s="6"/>
      <c r="M79" s="6"/>
      <c r="N79" s="6"/>
      <c r="O79" s="6"/>
      <c r="P79" s="6"/>
      <c r="Q79" s="6"/>
      <c r="R79" s="6"/>
      <c r="S79" s="6"/>
      <c r="T79" s="6"/>
      <c r="U79" s="6"/>
      <c r="V79" s="6"/>
      <c r="W79" s="6"/>
    </row>
    <row r="80" spans="2:23" x14ac:dyDescent="0.3">
      <c r="B80" s="4"/>
      <c r="C80" s="4"/>
      <c r="D80" s="6"/>
      <c r="E80" s="6"/>
      <c r="F80" s="6"/>
      <c r="G80" s="6"/>
      <c r="H80" s="6"/>
      <c r="I80" s="6"/>
      <c r="J80" s="6"/>
      <c r="K80" s="6"/>
      <c r="L80" s="6"/>
      <c r="M80" s="6"/>
      <c r="N80" s="6"/>
      <c r="O80" s="6"/>
      <c r="P80" s="6"/>
      <c r="Q80" s="6"/>
      <c r="R80" s="6"/>
      <c r="S80" s="6"/>
      <c r="T80" s="6"/>
      <c r="U80" s="6"/>
      <c r="V80" s="6"/>
      <c r="W80" s="6"/>
    </row>
    <row r="81" spans="2:23" x14ac:dyDescent="0.3">
      <c r="B81" s="4"/>
      <c r="C81" s="4"/>
      <c r="D81" s="6"/>
      <c r="E81" s="6"/>
      <c r="F81" s="6"/>
      <c r="G81" s="6"/>
      <c r="H81" s="6"/>
      <c r="I81" s="6"/>
      <c r="J81" s="6"/>
      <c r="K81" s="6"/>
      <c r="L81" s="6"/>
      <c r="M81" s="6"/>
      <c r="N81" s="6"/>
      <c r="O81" s="6"/>
      <c r="P81" s="6"/>
      <c r="Q81" s="6"/>
      <c r="R81" s="6"/>
      <c r="S81" s="6"/>
      <c r="T81" s="6"/>
      <c r="U81" s="6"/>
      <c r="V81" s="6"/>
      <c r="W81" s="6"/>
    </row>
    <row r="82" spans="2:23" x14ac:dyDescent="0.3">
      <c r="B82" s="4"/>
      <c r="C82" s="4"/>
      <c r="D82" s="6"/>
      <c r="E82" s="6"/>
      <c r="F82" s="6"/>
      <c r="G82" s="6"/>
      <c r="H82" s="6"/>
      <c r="I82" s="6"/>
      <c r="J82" s="6"/>
      <c r="K82" s="6"/>
      <c r="L82" s="6"/>
      <c r="M82" s="6"/>
      <c r="N82" s="6"/>
      <c r="O82" s="6"/>
      <c r="P82" s="6"/>
      <c r="Q82" s="6"/>
      <c r="R82" s="6"/>
      <c r="S82" s="6"/>
      <c r="T82" s="6"/>
      <c r="U82" s="6"/>
      <c r="V82" s="6"/>
      <c r="W82" s="6"/>
    </row>
    <row r="83" spans="2:23" x14ac:dyDescent="0.3">
      <c r="B83" s="4"/>
      <c r="C83" s="4"/>
      <c r="D83" s="6"/>
      <c r="E83" s="6"/>
      <c r="F83" s="6"/>
      <c r="G83" s="6"/>
      <c r="H83" s="6"/>
      <c r="I83" s="6"/>
      <c r="J83" s="6"/>
      <c r="K83" s="6"/>
      <c r="L83" s="6"/>
      <c r="M83" s="6"/>
      <c r="N83" s="6"/>
      <c r="O83" s="6"/>
      <c r="P83" s="6"/>
      <c r="Q83" s="6"/>
      <c r="R83" s="6"/>
      <c r="S83" s="6"/>
      <c r="T83" s="6"/>
      <c r="U83" s="6"/>
      <c r="V83" s="6"/>
      <c r="W83" s="6"/>
    </row>
    <row r="84" spans="2:23" x14ac:dyDescent="0.3">
      <c r="B84" s="4"/>
      <c r="C84" s="4"/>
      <c r="D84" s="6"/>
      <c r="E84" s="6"/>
      <c r="F84" s="6"/>
      <c r="G84" s="6"/>
      <c r="H84" s="6"/>
      <c r="I84" s="6"/>
      <c r="J84" s="6"/>
      <c r="K84" s="6"/>
      <c r="L84" s="6"/>
      <c r="M84" s="6"/>
      <c r="N84" s="6"/>
      <c r="O84" s="6"/>
      <c r="P84" s="6"/>
      <c r="Q84" s="6"/>
      <c r="R84" s="6"/>
      <c r="S84" s="6"/>
      <c r="T84" s="6"/>
      <c r="U84" s="6"/>
      <c r="V84" s="6"/>
      <c r="W84" s="6"/>
    </row>
    <row r="85" spans="2:23" x14ac:dyDescent="0.3">
      <c r="B85" s="4"/>
      <c r="C85" s="4"/>
      <c r="D85" s="6"/>
      <c r="E85" s="6"/>
      <c r="F85" s="6"/>
      <c r="G85" s="6"/>
      <c r="H85" s="6"/>
      <c r="I85" s="6"/>
      <c r="J85" s="6"/>
      <c r="K85" s="6"/>
      <c r="L85" s="6"/>
      <c r="M85" s="6"/>
      <c r="N85" s="6"/>
      <c r="O85" s="6"/>
      <c r="P85" s="6"/>
      <c r="Q85" s="6"/>
      <c r="R85" s="6"/>
      <c r="S85" s="6"/>
      <c r="T85" s="6"/>
      <c r="U85" s="6"/>
      <c r="V85" s="6"/>
      <c r="W85" s="6"/>
    </row>
    <row r="86" spans="2:23" x14ac:dyDescent="0.3">
      <c r="B86" s="4"/>
      <c r="C86" s="4"/>
      <c r="D86" s="6"/>
      <c r="E86" s="6"/>
      <c r="F86" s="6"/>
      <c r="G86" s="6"/>
      <c r="H86" s="6"/>
      <c r="I86" s="6"/>
      <c r="J86" s="6"/>
      <c r="K86" s="6"/>
      <c r="L86" s="6"/>
      <c r="M86" s="6"/>
      <c r="N86" s="6"/>
      <c r="O86" s="6"/>
      <c r="P86" s="6"/>
      <c r="Q86" s="6"/>
      <c r="R86" s="6"/>
      <c r="S86" s="6"/>
      <c r="T86" s="6"/>
      <c r="U86" s="6"/>
      <c r="V86" s="6"/>
      <c r="W86" s="6"/>
    </row>
    <row r="87" spans="2:23" x14ac:dyDescent="0.3">
      <c r="B87" s="4"/>
      <c r="C87" s="4"/>
      <c r="D87" s="6"/>
      <c r="E87" s="6"/>
      <c r="F87" s="6"/>
      <c r="G87" s="6"/>
      <c r="H87" s="6"/>
      <c r="I87" s="6"/>
      <c r="J87" s="6"/>
      <c r="K87" s="6"/>
      <c r="L87" s="6"/>
      <c r="M87" s="6"/>
      <c r="N87" s="6"/>
      <c r="O87" s="6"/>
      <c r="P87" s="6"/>
      <c r="Q87" s="6"/>
      <c r="R87" s="6"/>
      <c r="S87" s="6"/>
      <c r="T87" s="6"/>
      <c r="U87" s="6"/>
      <c r="V87" s="6"/>
      <c r="W87" s="6"/>
    </row>
    <row r="88" spans="2:23" x14ac:dyDescent="0.3">
      <c r="B88" s="4"/>
      <c r="C88" s="4"/>
      <c r="D88" s="6"/>
      <c r="E88" s="6"/>
      <c r="F88" s="6"/>
      <c r="G88" s="6"/>
      <c r="H88" s="6"/>
      <c r="I88" s="6"/>
      <c r="J88" s="6"/>
      <c r="K88" s="6"/>
      <c r="L88" s="6"/>
      <c r="M88" s="6"/>
      <c r="N88" s="6"/>
      <c r="O88" s="6"/>
      <c r="P88" s="6"/>
      <c r="Q88" s="6"/>
      <c r="R88" s="6"/>
      <c r="S88" s="6"/>
      <c r="T88" s="6"/>
      <c r="U88" s="6"/>
      <c r="V88" s="6"/>
      <c r="W88" s="6"/>
    </row>
    <row r="89" spans="2:23" x14ac:dyDescent="0.3">
      <c r="B89" s="4"/>
      <c r="C89" s="4"/>
      <c r="D89" s="6"/>
      <c r="E89" s="6"/>
      <c r="F89" s="6"/>
      <c r="G89" s="6"/>
      <c r="H89" s="6"/>
      <c r="I89" s="6"/>
      <c r="J89" s="6"/>
      <c r="K89" s="6"/>
      <c r="L89" s="6"/>
      <c r="M89" s="6"/>
      <c r="N89" s="6"/>
      <c r="O89" s="6"/>
      <c r="P89" s="6"/>
      <c r="Q89" s="6"/>
      <c r="R89" s="6"/>
      <c r="S89" s="6"/>
      <c r="T89" s="6"/>
      <c r="U89" s="6"/>
      <c r="V89" s="6"/>
      <c r="W89" s="6"/>
    </row>
    <row r="90" spans="2:23" x14ac:dyDescent="0.3">
      <c r="B90" s="4"/>
      <c r="C90" s="4"/>
      <c r="D90" s="6"/>
      <c r="E90" s="6"/>
      <c r="F90" s="6"/>
      <c r="G90" s="6"/>
      <c r="H90" s="6"/>
      <c r="I90" s="6"/>
      <c r="J90" s="6"/>
      <c r="K90" s="6"/>
      <c r="L90" s="6"/>
      <c r="M90" s="6"/>
      <c r="N90" s="6"/>
      <c r="O90" s="6"/>
      <c r="P90" s="6"/>
      <c r="Q90" s="6"/>
      <c r="R90" s="6"/>
      <c r="S90" s="6"/>
      <c r="T90" s="6"/>
      <c r="U90" s="6"/>
      <c r="V90" s="6"/>
      <c r="W90" s="6"/>
    </row>
    <row r="91" spans="2:23" x14ac:dyDescent="0.3">
      <c r="B91" s="4"/>
      <c r="C91" s="4"/>
      <c r="D91" s="6"/>
      <c r="E91" s="6"/>
      <c r="F91" s="6"/>
      <c r="G91" s="6"/>
      <c r="H91" s="6"/>
      <c r="I91" s="6"/>
      <c r="J91" s="6"/>
      <c r="K91" s="6"/>
      <c r="L91" s="6"/>
      <c r="M91" s="6"/>
      <c r="N91" s="6"/>
      <c r="O91" s="6"/>
      <c r="P91" s="6"/>
      <c r="Q91" s="6"/>
      <c r="R91" s="6"/>
      <c r="S91" s="6"/>
      <c r="T91" s="6"/>
      <c r="U91" s="6"/>
      <c r="V91" s="6"/>
      <c r="W91" s="6"/>
    </row>
    <row r="92" spans="2:23" x14ac:dyDescent="0.3">
      <c r="B92" s="4"/>
      <c r="C92" s="4"/>
      <c r="D92" s="6"/>
      <c r="E92" s="6"/>
      <c r="F92" s="6"/>
      <c r="G92" s="6"/>
      <c r="H92" s="6"/>
      <c r="I92" s="6"/>
      <c r="J92" s="6"/>
      <c r="K92" s="6"/>
      <c r="L92" s="6"/>
      <c r="M92" s="6"/>
      <c r="N92" s="6"/>
      <c r="O92" s="6"/>
      <c r="P92" s="6"/>
      <c r="Q92" s="6"/>
      <c r="R92" s="6"/>
      <c r="S92" s="6"/>
      <c r="T92" s="6"/>
      <c r="U92" s="6"/>
      <c r="V92" s="6"/>
      <c r="W92" s="6"/>
    </row>
    <row r="93" spans="2:23" x14ac:dyDescent="0.3">
      <c r="B93" s="4"/>
      <c r="C93" s="4"/>
      <c r="D93" s="6"/>
      <c r="E93" s="6"/>
      <c r="F93" s="6"/>
      <c r="G93" s="6"/>
      <c r="H93" s="6"/>
      <c r="I93" s="6"/>
      <c r="J93" s="6"/>
      <c r="K93" s="6"/>
      <c r="L93" s="6"/>
      <c r="M93" s="6"/>
      <c r="N93" s="6"/>
      <c r="O93" s="6"/>
      <c r="P93" s="6"/>
      <c r="Q93" s="6"/>
      <c r="R93" s="6"/>
      <c r="S93" s="6"/>
      <c r="T93" s="6"/>
      <c r="U93" s="6"/>
      <c r="V93" s="6"/>
      <c r="W93" s="6"/>
    </row>
    <row r="94" spans="2:23" x14ac:dyDescent="0.3">
      <c r="B94" s="4"/>
      <c r="C94" s="4"/>
      <c r="D94" s="6"/>
      <c r="E94" s="6"/>
      <c r="F94" s="6"/>
      <c r="G94" s="6"/>
      <c r="H94" s="6"/>
      <c r="I94" s="6"/>
      <c r="J94" s="6"/>
      <c r="K94" s="6"/>
      <c r="L94" s="6"/>
      <c r="M94" s="6"/>
      <c r="N94" s="6"/>
      <c r="O94" s="6"/>
      <c r="P94" s="6"/>
      <c r="Q94" s="6"/>
      <c r="R94" s="6"/>
      <c r="S94" s="6"/>
      <c r="T94" s="6"/>
      <c r="U94" s="6"/>
      <c r="V94" s="6"/>
      <c r="W94" s="6"/>
    </row>
    <row r="95" spans="2:23" x14ac:dyDescent="0.3">
      <c r="B95" s="4"/>
      <c r="C95" s="4"/>
      <c r="D95" s="6"/>
      <c r="E95" s="6"/>
      <c r="F95" s="6"/>
      <c r="G95" s="6"/>
      <c r="H95" s="6"/>
      <c r="I95" s="6"/>
      <c r="J95" s="6"/>
      <c r="K95" s="6"/>
      <c r="L95" s="6"/>
      <c r="M95" s="6"/>
      <c r="N95" s="6"/>
      <c r="O95" s="6"/>
      <c r="P95" s="6"/>
      <c r="Q95" s="6"/>
      <c r="R95" s="6"/>
      <c r="S95" s="6"/>
      <c r="T95" s="6"/>
      <c r="U95" s="6"/>
      <c r="V95" s="6"/>
      <c r="W95" s="6"/>
    </row>
    <row r="96" spans="2:23" x14ac:dyDescent="0.3">
      <c r="B96" s="4"/>
      <c r="C96" s="4"/>
      <c r="D96" s="6"/>
      <c r="E96" s="6"/>
      <c r="F96" s="6"/>
      <c r="G96" s="6"/>
      <c r="H96" s="6"/>
      <c r="I96" s="6"/>
      <c r="J96" s="6"/>
      <c r="K96" s="6"/>
      <c r="L96" s="6"/>
      <c r="M96" s="6"/>
      <c r="N96" s="6"/>
      <c r="O96" s="6"/>
      <c r="P96" s="6"/>
      <c r="Q96" s="6"/>
      <c r="R96" s="6"/>
      <c r="S96" s="6"/>
      <c r="T96" s="6"/>
      <c r="U96" s="6"/>
      <c r="V96" s="6"/>
      <c r="W96" s="6"/>
    </row>
    <row r="97" spans="2:23" x14ac:dyDescent="0.3">
      <c r="B97" s="4"/>
      <c r="C97" s="4"/>
      <c r="D97" s="6"/>
      <c r="E97" s="6"/>
      <c r="F97" s="6"/>
      <c r="G97" s="6"/>
      <c r="H97" s="6"/>
      <c r="I97" s="6"/>
      <c r="J97" s="6"/>
      <c r="K97" s="6"/>
      <c r="L97" s="6"/>
      <c r="M97" s="6"/>
      <c r="N97" s="6"/>
      <c r="O97" s="6"/>
      <c r="P97" s="6"/>
      <c r="Q97" s="6"/>
      <c r="R97" s="6"/>
      <c r="S97" s="6"/>
      <c r="T97" s="6"/>
      <c r="U97" s="6"/>
      <c r="V97" s="6"/>
      <c r="W97" s="6"/>
    </row>
    <row r="98" spans="2:23" x14ac:dyDescent="0.3">
      <c r="B98" s="4"/>
      <c r="C98" s="4"/>
      <c r="D98" s="6"/>
      <c r="E98" s="6"/>
      <c r="F98" s="6"/>
      <c r="G98" s="6"/>
      <c r="H98" s="6"/>
      <c r="I98" s="6"/>
      <c r="J98" s="6"/>
      <c r="K98" s="6"/>
      <c r="L98" s="6"/>
      <c r="M98" s="6"/>
      <c r="N98" s="6"/>
      <c r="O98" s="6"/>
      <c r="P98" s="6"/>
      <c r="Q98" s="6"/>
      <c r="R98" s="6"/>
      <c r="S98" s="6"/>
      <c r="T98" s="6"/>
      <c r="U98" s="6"/>
      <c r="V98" s="6"/>
      <c r="W98" s="6"/>
    </row>
    <row r="99" spans="2:23" x14ac:dyDescent="0.3">
      <c r="B99" s="4"/>
      <c r="C99" s="4"/>
      <c r="D99" s="6"/>
      <c r="E99" s="6"/>
      <c r="F99" s="6"/>
      <c r="G99" s="6"/>
      <c r="H99" s="6"/>
      <c r="I99" s="6"/>
      <c r="J99" s="6"/>
      <c r="K99" s="6"/>
      <c r="L99" s="6"/>
      <c r="M99" s="6"/>
      <c r="N99" s="6"/>
      <c r="O99" s="6"/>
      <c r="P99" s="6"/>
      <c r="Q99" s="6"/>
      <c r="R99" s="6"/>
      <c r="S99" s="6"/>
      <c r="T99" s="6"/>
      <c r="U99" s="6"/>
      <c r="V99" s="6"/>
      <c r="W99" s="6"/>
    </row>
    <row r="100" spans="2:23" x14ac:dyDescent="0.3">
      <c r="B100" s="4"/>
      <c r="C100" s="4"/>
      <c r="D100" s="6"/>
      <c r="E100" s="6"/>
      <c r="F100" s="6"/>
      <c r="G100" s="6"/>
      <c r="H100" s="6"/>
      <c r="I100" s="6"/>
      <c r="J100" s="6"/>
      <c r="K100" s="6"/>
      <c r="L100" s="6"/>
      <c r="M100" s="6"/>
      <c r="N100" s="6"/>
      <c r="O100" s="6"/>
      <c r="P100" s="6"/>
      <c r="Q100" s="6"/>
      <c r="R100" s="6"/>
      <c r="S100" s="6"/>
      <c r="T100" s="6"/>
      <c r="U100" s="6"/>
      <c r="V100" s="6"/>
      <c r="W100" s="6"/>
    </row>
    <row r="101" spans="2:23" x14ac:dyDescent="0.3">
      <c r="B101" s="4"/>
      <c r="C101" s="4"/>
      <c r="D101" s="6"/>
      <c r="E101" s="6"/>
      <c r="F101" s="6"/>
      <c r="G101" s="6"/>
      <c r="H101" s="6"/>
      <c r="I101" s="6"/>
      <c r="J101" s="6"/>
      <c r="K101" s="6"/>
      <c r="L101" s="6"/>
      <c r="M101" s="6"/>
      <c r="N101" s="6"/>
      <c r="O101" s="6"/>
      <c r="P101" s="6"/>
      <c r="Q101" s="6"/>
      <c r="R101" s="6"/>
      <c r="S101" s="6"/>
      <c r="T101" s="6"/>
      <c r="U101" s="6"/>
      <c r="V101" s="6"/>
      <c r="W101" s="6"/>
    </row>
    <row r="102" spans="2:23" x14ac:dyDescent="0.3">
      <c r="B102" s="4"/>
      <c r="C102" s="4"/>
      <c r="D102" s="6"/>
      <c r="E102" s="6"/>
      <c r="F102" s="6"/>
      <c r="G102" s="6"/>
      <c r="H102" s="6"/>
      <c r="I102" s="6"/>
      <c r="J102" s="6"/>
      <c r="K102" s="6"/>
      <c r="L102" s="6"/>
      <c r="M102" s="6"/>
      <c r="N102" s="6"/>
      <c r="O102" s="6"/>
      <c r="P102" s="6"/>
      <c r="Q102" s="6"/>
      <c r="R102" s="6"/>
      <c r="S102" s="6"/>
      <c r="T102" s="6"/>
      <c r="U102" s="6"/>
      <c r="V102" s="6"/>
      <c r="W102" s="6"/>
    </row>
  </sheetData>
  <dataValidations count="3">
    <dataValidation type="list" allowBlank="1" showInputMessage="1" showErrorMessage="1" sqref="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xr:uid="{00000000-0002-0000-0000-000000000000}">
      <formula1>"Myself,Parent/Carer,Support Worker,Other"</formula1>
    </dataValidation>
    <dataValidation type="list" allowBlank="1" showInputMessage="1" showErrorMessage="1" sqref="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xr:uid="{00000000-0002-0000-0000-000001000000}">
      <formula1>"Yes,No,Prefer not to say"</formula1>
    </dataValidation>
    <dataValidation type="list" allowBlank="1" showInputMessage="1" showErrorMessage="1" sqref="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L3 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M3 M4 M5 M6 M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78 M79 M80 M81 M82 M83 M84 M85 M86 M87 M88 M89 M90 M91 M92 M93 M94 M95 M96 M97 M98 M99 M100 M101 M102 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O102 P3 P4 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77 P78 P79 P80 P81 P82 P83 P84 P85 P86 P87 P88 P89 P90 P91 P92 P93 P94 P95 P96 P97 P98 P99 P100 P101 P102 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Q79 Q80 Q81 Q82 Q83 Q84 Q85 Q86 Q87 Q88 Q89 Q90 Q91 Q92 Q93 Q94 Q95 Q96 Q97 Q98 Q99 Q100 Q101 Q102 R3 R4 R5 R6 R7 R8 R9 R10 R11 R12 R13 R14 R15 R16 R17 R18 R19 R20 R21 R22 R23 R24 R25 R26 R27 R28 R29 R30 R31 R32 R33 R34 R35 R36 R37 R38 R39 R40 R41 R42 R43 R44 R45 R46 R47 R48 R49 R50 R51 R52 R53 R54 R55 R56 R57 R58 R59 R60 R61 R62 R63 R64 R65 R66 R67 R68 R69 R70 R71 R72 R73 R74 R75 R76 R77 R78 R79 R80 R81 R82 R83 R84 R85 R86 R87 R88 R89 R90 R91 R92 R93 R94 R95 R96 R97 R98 R99 R100 R101 R102 S3 S4 S5 S6 S7 S8 S9 S10 S11 S12 S13 S14 S15 S16 S17 S18 S19 S20 S21 S22 S23 S24 S25 S26 S27 S28 S29 S30 S31 S32 S33 S34 S35 S36 S37 S38 S39 S40 S41 S42 S43 S44 S45 S46 S47 S48 S49 S50 S51 S52 S53 S54 S55 S56 S57 S58 S59 S60 S61 S62 S63 S64 S65 S66 S67 S68 S69 S70 S71 S72 S73 S74 S75 S76 S77 S78 S79 S80 S81 S82 S83 S84 S85 S86 S87 S88 S89 S90 S91 S92 S93 S94 S95 S96 S97 S98 S99 S100 S101 S102 T3 T4 T5 T6 T7 T8 T9 T10 T11 T12 T13 T14 T15 T16 T17 T18 T19 T20 T21 T22 T23 T24 T25 T26 T27 T28 T29 T30 T31 T32 T33 T34 T35 T36 T37 T38 T39 T40 T41 T42 T43 T44 T45 T46 T47 T48 T49 T50 T51 T52 T53 T54 T55 T56 T57 T58 T59 T60 T61 T62 T63 T64 T65 T66 T67 T68 T69 T70 T71 T72 T73 T74 T75 T76 T77 T78 T79 T80 T81 T82 T83 T84 T85 T86 T87 T88 T89 T90 T91 T92 T93 T94 T95 T96 T97 T98 T99 T100 T101 T102 U3 U4 U5 U6 U7 U8 U9 U10 U11 U12 U13 U14 U15 U16 U17 U18 U19 U20 U21 U22 U23 U24 U25 U26 U27 U28 U29 U30 U31 U32 U33 U34 U35 U36 U37 U38 U39 U40 U41 U42 U43 U44 U45 U46 U47 U48 U49 U50 U51 U52 U53 U54 U55 U56 U57 U58 U59 U60 U61 U62 U63 U64 U65 U66 U67 U68 U69 U70 U71 U72 U73 U74 U75 U76 U77 U78 U79 U80 U81 U82 U83 U84 U85 U86 U87 U88 U89 U90 U91 U92 U93 U94 U95 U96 U97 U98 U99 U100 U101 U102 V3 V4 V5 V6 V7 V8 V9 V10 V11 V12 V13 V14 V15 V16 V17 V18 V19 V20 V21 V22 V23 V24 V25 V26 V27 V28 V29 V30 V31 V32 V33 V34 V35 V36 V37 V38 V39 V40 V41 V42 V43 V44 V45 V46 V47 V48 V49 V50 V51 V52 V53 V54 V55 V56 V57 V58 V59 V60 V61 V62 V63 V64 V65 V66 V67 V68 V69 V70 V71 V72 V73 V74 V75 V76 V77 V78 V79 V80 V81 V82 V83 V84 V85 V86 V87 V88 V89 V90 V91 V92 V93 V94 V95 V96 V97 V98 V99 V100 V101 V102 W3 W4 W5 W6 W7 W8 W9 W10 W11 W12 W13 W14 W15 W16 W17 W18 W19 W20 W21 W22 W23 W24 W25 W26 W27 W28 W29 W30 W31 W32 W33 W34 W35 W36 W37 W38 W39 W40 W41 W42 W43 W44 W45 W46 W47 W48 W49 W50 W51 W52 W53 W54 W55 W56 W57 W58 W59 W60 W61 W62 W63 W64 W65 W66 W67 W68 W69 W70 W71 W72 W73 W74 W75 W76 W77 W78 W79 W80 W81 W82 W83 W84 W85 W86 W87 W88 W89 W90 W91 W92 W93 W94 W95 W96 W97 W98 W99 W100 W101 W102" xr:uid="{00000000-0002-0000-0000-000002000000}">
      <formula1>"Not at all,A little,Quite a bit,Mostly,Very much"</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W102"/>
  <sheetViews>
    <sheetView topLeftCell="F1" workbookViewId="0">
      <pane ySplit="2" topLeftCell="A3" activePane="bottomLeft" state="frozen"/>
      <selection pane="bottomLeft" activeCell="F3" sqref="F3"/>
    </sheetView>
  </sheetViews>
  <sheetFormatPr defaultRowHeight="14.4" x14ac:dyDescent="0.3"/>
  <cols>
    <col min="1" max="1" width="8.88671875" style="1"/>
    <col min="2" max="2" width="16.21875" style="1" customWidth="1"/>
    <col min="3" max="3" width="8.88671875" style="1"/>
    <col min="4" max="5" width="16.77734375" style="1" customWidth="1"/>
    <col min="6" max="23" width="17.109375" style="10" customWidth="1"/>
    <col min="24" max="16384" width="8.88671875" style="1"/>
  </cols>
  <sheetData>
    <row r="2" spans="2:23" ht="105.6" customHeight="1" x14ac:dyDescent="0.3">
      <c r="B2" s="8" t="s">
        <v>0</v>
      </c>
      <c r="C2" s="8" t="s">
        <v>1</v>
      </c>
      <c r="D2" s="8" t="s">
        <v>2</v>
      </c>
      <c r="E2" s="8" t="s">
        <v>3</v>
      </c>
      <c r="F2" s="9" t="s">
        <v>4</v>
      </c>
      <c r="G2" s="9" t="s">
        <v>5</v>
      </c>
      <c r="H2" s="9" t="s">
        <v>6</v>
      </c>
      <c r="I2" s="9" t="s">
        <v>7</v>
      </c>
      <c r="J2" s="9" t="s">
        <v>8</v>
      </c>
      <c r="K2" s="9" t="s">
        <v>9</v>
      </c>
      <c r="L2" s="9" t="s">
        <v>10</v>
      </c>
      <c r="M2" s="9" t="s">
        <v>11</v>
      </c>
      <c r="N2" s="9" t="s">
        <v>12</v>
      </c>
      <c r="O2" s="9" t="s">
        <v>13</v>
      </c>
      <c r="P2" s="9" t="s">
        <v>14</v>
      </c>
      <c r="Q2" s="9" t="s">
        <v>15</v>
      </c>
      <c r="R2" s="9" t="s">
        <v>16</v>
      </c>
      <c r="S2" s="9" t="s">
        <v>17</v>
      </c>
      <c r="T2" s="9" t="s">
        <v>18</v>
      </c>
      <c r="U2" s="9" t="s">
        <v>19</v>
      </c>
      <c r="V2" s="9" t="s">
        <v>20</v>
      </c>
      <c r="W2" s="9" t="s">
        <v>21</v>
      </c>
    </row>
    <row r="3" spans="2:23" x14ac:dyDescent="0.3">
      <c r="B3" s="2"/>
      <c r="C3" s="2"/>
      <c r="D3" s="2"/>
      <c r="E3" s="2"/>
      <c r="F3" s="11"/>
      <c r="G3" s="11"/>
      <c r="H3" s="11"/>
      <c r="I3" s="11"/>
      <c r="J3" s="11"/>
      <c r="K3" s="11"/>
      <c r="L3" s="11"/>
      <c r="M3" s="11"/>
      <c r="N3" s="11"/>
      <c r="O3" s="11"/>
      <c r="P3" s="11"/>
      <c r="Q3" s="11"/>
      <c r="R3" s="11"/>
      <c r="S3" s="11"/>
      <c r="T3" s="11"/>
      <c r="U3" s="11"/>
      <c r="V3" s="11"/>
      <c r="W3" s="11"/>
    </row>
    <row r="4" spans="2:23" x14ac:dyDescent="0.3">
      <c r="B4" s="2"/>
      <c r="C4" s="2"/>
      <c r="D4" s="2"/>
      <c r="E4" s="2"/>
      <c r="F4" s="11"/>
      <c r="G4" s="11"/>
      <c r="H4" s="11"/>
      <c r="I4" s="11"/>
      <c r="J4" s="11"/>
      <c r="K4" s="11"/>
      <c r="L4" s="11"/>
      <c r="M4" s="11"/>
      <c r="N4" s="11"/>
      <c r="O4" s="11"/>
      <c r="P4" s="11"/>
      <c r="Q4" s="11"/>
      <c r="R4" s="11"/>
      <c r="S4" s="11"/>
      <c r="T4" s="11"/>
      <c r="U4" s="11"/>
      <c r="V4" s="11"/>
      <c r="W4" s="11"/>
    </row>
    <row r="5" spans="2:23" x14ac:dyDescent="0.3">
      <c r="B5" s="2"/>
      <c r="C5" s="2"/>
      <c r="D5" s="2"/>
      <c r="E5" s="2"/>
      <c r="F5" s="11"/>
      <c r="G5" s="11"/>
      <c r="H5" s="11"/>
      <c r="I5" s="11"/>
      <c r="J5" s="11"/>
      <c r="K5" s="11"/>
      <c r="L5" s="11"/>
      <c r="M5" s="11"/>
      <c r="N5" s="11"/>
      <c r="O5" s="11"/>
      <c r="P5" s="11"/>
      <c r="Q5" s="11"/>
      <c r="R5" s="11"/>
      <c r="S5" s="11"/>
      <c r="T5" s="11"/>
      <c r="U5" s="11"/>
      <c r="V5" s="11"/>
      <c r="W5" s="11"/>
    </row>
    <row r="6" spans="2:23" x14ac:dyDescent="0.3">
      <c r="B6" s="2"/>
      <c r="C6" s="2"/>
      <c r="D6" s="2"/>
      <c r="E6" s="2"/>
      <c r="F6" s="11"/>
      <c r="G6" s="11"/>
      <c r="H6" s="11"/>
      <c r="I6" s="11"/>
      <c r="J6" s="11"/>
      <c r="K6" s="11"/>
      <c r="L6" s="11"/>
      <c r="M6" s="11"/>
      <c r="N6" s="11"/>
      <c r="O6" s="11"/>
      <c r="P6" s="11"/>
      <c r="Q6" s="11"/>
      <c r="R6" s="11"/>
      <c r="S6" s="11"/>
      <c r="T6" s="11"/>
      <c r="U6" s="11"/>
      <c r="V6" s="11"/>
      <c r="W6" s="11"/>
    </row>
    <row r="7" spans="2:23" x14ac:dyDescent="0.3">
      <c r="B7" s="2"/>
      <c r="C7" s="2"/>
      <c r="D7" s="2"/>
      <c r="E7" s="2"/>
      <c r="F7" s="11"/>
      <c r="G7" s="11"/>
      <c r="H7" s="11"/>
      <c r="I7" s="11"/>
      <c r="J7" s="11"/>
      <c r="K7" s="11"/>
      <c r="L7" s="11"/>
      <c r="M7" s="11"/>
      <c r="N7" s="11"/>
      <c r="O7" s="11"/>
      <c r="P7" s="11"/>
      <c r="Q7" s="11"/>
      <c r="R7" s="11"/>
      <c r="S7" s="11"/>
      <c r="T7" s="11"/>
      <c r="U7" s="11"/>
      <c r="V7" s="11"/>
      <c r="W7" s="11"/>
    </row>
    <row r="8" spans="2:23" x14ac:dyDescent="0.3">
      <c r="B8" s="2"/>
      <c r="C8" s="2"/>
      <c r="D8" s="2"/>
      <c r="E8" s="2"/>
      <c r="F8" s="11"/>
      <c r="G8" s="11"/>
      <c r="H8" s="11"/>
      <c r="I8" s="11"/>
      <c r="J8" s="11"/>
      <c r="K8" s="11"/>
      <c r="L8" s="11"/>
      <c r="M8" s="11"/>
      <c r="N8" s="11"/>
      <c r="O8" s="11"/>
      <c r="P8" s="11"/>
      <c r="Q8" s="11"/>
      <c r="R8" s="11"/>
      <c r="S8" s="11"/>
      <c r="T8" s="11"/>
      <c r="U8" s="11"/>
      <c r="V8" s="11"/>
      <c r="W8" s="11"/>
    </row>
    <row r="9" spans="2:23" x14ac:dyDescent="0.3">
      <c r="B9" s="2"/>
      <c r="C9" s="2"/>
      <c r="D9" s="2"/>
      <c r="E9" s="2"/>
      <c r="F9" s="11"/>
      <c r="G9" s="11"/>
      <c r="H9" s="11"/>
      <c r="I9" s="11"/>
      <c r="J9" s="11"/>
      <c r="K9" s="11"/>
      <c r="L9" s="11"/>
      <c r="M9" s="11"/>
      <c r="N9" s="11"/>
      <c r="O9" s="11"/>
      <c r="P9" s="11"/>
      <c r="Q9" s="11"/>
      <c r="R9" s="11"/>
      <c r="S9" s="11"/>
      <c r="T9" s="11"/>
      <c r="U9" s="11"/>
      <c r="V9" s="11"/>
      <c r="W9" s="11"/>
    </row>
    <row r="10" spans="2:23" x14ac:dyDescent="0.3">
      <c r="B10" s="2"/>
      <c r="C10" s="2"/>
      <c r="D10" s="2"/>
      <c r="E10" s="2"/>
      <c r="F10" s="11"/>
      <c r="G10" s="11"/>
      <c r="H10" s="11"/>
      <c r="I10" s="11"/>
      <c r="J10" s="11"/>
      <c r="K10" s="11"/>
      <c r="L10" s="11"/>
      <c r="M10" s="11"/>
      <c r="N10" s="11"/>
      <c r="O10" s="11"/>
      <c r="P10" s="11"/>
      <c r="Q10" s="11"/>
      <c r="R10" s="11"/>
      <c r="S10" s="11"/>
      <c r="T10" s="11"/>
      <c r="U10" s="11"/>
      <c r="V10" s="11"/>
      <c r="W10" s="11"/>
    </row>
    <row r="11" spans="2:23" x14ac:dyDescent="0.3">
      <c r="B11" s="2"/>
      <c r="C11" s="2"/>
      <c r="D11" s="2"/>
      <c r="E11" s="2"/>
      <c r="F11" s="11"/>
      <c r="G11" s="11"/>
      <c r="H11" s="11"/>
      <c r="I11" s="11"/>
      <c r="J11" s="11"/>
      <c r="K11" s="11"/>
      <c r="L11" s="11"/>
      <c r="M11" s="11"/>
      <c r="N11" s="11"/>
      <c r="O11" s="11"/>
      <c r="P11" s="11"/>
      <c r="Q11" s="11"/>
      <c r="R11" s="11"/>
      <c r="S11" s="11"/>
      <c r="T11" s="11"/>
      <c r="U11" s="11"/>
      <c r="V11" s="11"/>
      <c r="W11" s="11"/>
    </row>
    <row r="12" spans="2:23" x14ac:dyDescent="0.3">
      <c r="B12" s="2"/>
      <c r="C12" s="2"/>
      <c r="D12" s="2"/>
      <c r="E12" s="2"/>
      <c r="F12" s="11"/>
      <c r="G12" s="11"/>
      <c r="H12" s="11"/>
      <c r="I12" s="11"/>
      <c r="J12" s="11"/>
      <c r="K12" s="11"/>
      <c r="L12" s="11"/>
      <c r="M12" s="11"/>
      <c r="N12" s="11"/>
      <c r="O12" s="11"/>
      <c r="P12" s="11"/>
      <c r="Q12" s="11"/>
      <c r="R12" s="11"/>
      <c r="S12" s="11"/>
      <c r="T12" s="11"/>
      <c r="U12" s="11"/>
      <c r="V12" s="11"/>
      <c r="W12" s="11"/>
    </row>
    <row r="13" spans="2:23" x14ac:dyDescent="0.3">
      <c r="B13" s="2"/>
      <c r="C13" s="2"/>
      <c r="D13" s="2"/>
      <c r="E13" s="2"/>
      <c r="F13" s="11"/>
      <c r="G13" s="11"/>
      <c r="H13" s="11"/>
      <c r="I13" s="11"/>
      <c r="J13" s="11"/>
      <c r="K13" s="11"/>
      <c r="L13" s="11"/>
      <c r="M13" s="11"/>
      <c r="N13" s="11"/>
      <c r="O13" s="11"/>
      <c r="P13" s="11"/>
      <c r="Q13" s="11"/>
      <c r="R13" s="11"/>
      <c r="S13" s="11"/>
      <c r="T13" s="11"/>
      <c r="U13" s="11"/>
      <c r="V13" s="11"/>
      <c r="W13" s="11"/>
    </row>
    <row r="14" spans="2:23" x14ac:dyDescent="0.3">
      <c r="B14" s="2"/>
      <c r="C14" s="2"/>
      <c r="D14" s="2"/>
      <c r="E14" s="2"/>
      <c r="F14" s="11"/>
      <c r="G14" s="11"/>
      <c r="H14" s="11"/>
      <c r="I14" s="11"/>
      <c r="J14" s="11"/>
      <c r="K14" s="11"/>
      <c r="L14" s="11"/>
      <c r="M14" s="11"/>
      <c r="N14" s="11"/>
      <c r="O14" s="11"/>
      <c r="P14" s="11"/>
      <c r="Q14" s="11"/>
      <c r="R14" s="11"/>
      <c r="S14" s="11"/>
      <c r="T14" s="11"/>
      <c r="U14" s="11"/>
      <c r="V14" s="11"/>
      <c r="W14" s="11"/>
    </row>
    <row r="15" spans="2:23" x14ac:dyDescent="0.3">
      <c r="B15" s="2"/>
      <c r="C15" s="2"/>
      <c r="D15" s="2"/>
      <c r="E15" s="2"/>
      <c r="F15" s="11"/>
      <c r="G15" s="11"/>
      <c r="H15" s="11"/>
      <c r="I15" s="11"/>
      <c r="J15" s="11"/>
      <c r="K15" s="11"/>
      <c r="L15" s="11"/>
      <c r="M15" s="11"/>
      <c r="N15" s="11"/>
      <c r="O15" s="11"/>
      <c r="P15" s="11"/>
      <c r="Q15" s="11"/>
      <c r="R15" s="11"/>
      <c r="S15" s="11"/>
      <c r="T15" s="11"/>
      <c r="U15" s="11"/>
      <c r="V15" s="11"/>
      <c r="W15" s="11"/>
    </row>
    <row r="16" spans="2:23" x14ac:dyDescent="0.3">
      <c r="B16" s="2"/>
      <c r="C16" s="2"/>
      <c r="D16" s="2"/>
      <c r="E16" s="2"/>
      <c r="F16" s="11"/>
      <c r="G16" s="11"/>
      <c r="H16" s="11"/>
      <c r="I16" s="11"/>
      <c r="J16" s="11"/>
      <c r="K16" s="11"/>
      <c r="L16" s="11"/>
      <c r="M16" s="11"/>
      <c r="N16" s="11"/>
      <c r="O16" s="11"/>
      <c r="P16" s="11"/>
      <c r="Q16" s="11"/>
      <c r="R16" s="11"/>
      <c r="S16" s="11"/>
      <c r="T16" s="11"/>
      <c r="U16" s="11"/>
      <c r="V16" s="11"/>
      <c r="W16" s="11"/>
    </row>
    <row r="17" spans="2:23" x14ac:dyDescent="0.3">
      <c r="B17" s="2"/>
      <c r="C17" s="2"/>
      <c r="D17" s="2"/>
      <c r="E17" s="2"/>
      <c r="F17" s="11"/>
      <c r="G17" s="11"/>
      <c r="H17" s="11"/>
      <c r="I17" s="11"/>
      <c r="J17" s="11"/>
      <c r="K17" s="11"/>
      <c r="L17" s="11"/>
      <c r="M17" s="11"/>
      <c r="N17" s="11"/>
      <c r="O17" s="11"/>
      <c r="P17" s="11"/>
      <c r="Q17" s="11"/>
      <c r="R17" s="11"/>
      <c r="S17" s="11"/>
      <c r="T17" s="11"/>
      <c r="U17" s="11"/>
      <c r="V17" s="11"/>
      <c r="W17" s="11"/>
    </row>
    <row r="18" spans="2:23" x14ac:dyDescent="0.3">
      <c r="B18" s="2"/>
      <c r="C18" s="2"/>
      <c r="D18" s="2"/>
      <c r="E18" s="2"/>
      <c r="F18" s="11"/>
      <c r="G18" s="11"/>
      <c r="H18" s="11"/>
      <c r="I18" s="11"/>
      <c r="J18" s="11"/>
      <c r="K18" s="11"/>
      <c r="L18" s="11"/>
      <c r="M18" s="11"/>
      <c r="N18" s="11"/>
      <c r="O18" s="11"/>
      <c r="P18" s="11"/>
      <c r="Q18" s="11"/>
      <c r="R18" s="11"/>
      <c r="S18" s="11"/>
      <c r="T18" s="11"/>
      <c r="U18" s="11"/>
      <c r="V18" s="11"/>
      <c r="W18" s="11"/>
    </row>
    <row r="19" spans="2:23" x14ac:dyDescent="0.3">
      <c r="B19" s="2"/>
      <c r="C19" s="2"/>
      <c r="D19" s="2"/>
      <c r="E19" s="2"/>
      <c r="F19" s="11"/>
      <c r="G19" s="11"/>
      <c r="H19" s="11"/>
      <c r="I19" s="11"/>
      <c r="J19" s="11"/>
      <c r="K19" s="11"/>
      <c r="L19" s="11"/>
      <c r="M19" s="11"/>
      <c r="N19" s="11"/>
      <c r="O19" s="11"/>
      <c r="P19" s="11"/>
      <c r="Q19" s="11"/>
      <c r="R19" s="11"/>
      <c r="S19" s="11"/>
      <c r="T19" s="11"/>
      <c r="U19" s="11"/>
      <c r="V19" s="11"/>
      <c r="W19" s="11"/>
    </row>
    <row r="20" spans="2:23" x14ac:dyDescent="0.3">
      <c r="B20" s="2"/>
      <c r="C20" s="2"/>
      <c r="D20" s="2"/>
      <c r="E20" s="2"/>
      <c r="F20" s="11"/>
      <c r="G20" s="11"/>
      <c r="H20" s="11"/>
      <c r="I20" s="11"/>
      <c r="J20" s="11"/>
      <c r="K20" s="11"/>
      <c r="L20" s="11"/>
      <c r="M20" s="11"/>
      <c r="N20" s="11"/>
      <c r="O20" s="11"/>
      <c r="P20" s="11"/>
      <c r="Q20" s="11"/>
      <c r="R20" s="11"/>
      <c r="S20" s="11"/>
      <c r="T20" s="11"/>
      <c r="U20" s="11"/>
      <c r="V20" s="11"/>
      <c r="W20" s="11"/>
    </row>
    <row r="21" spans="2:23" x14ac:dyDescent="0.3">
      <c r="B21" s="2"/>
      <c r="C21" s="2"/>
      <c r="D21" s="2"/>
      <c r="E21" s="2"/>
      <c r="F21" s="11"/>
      <c r="G21" s="11"/>
      <c r="H21" s="11"/>
      <c r="I21" s="11"/>
      <c r="J21" s="11"/>
      <c r="K21" s="11"/>
      <c r="L21" s="11"/>
      <c r="M21" s="11"/>
      <c r="N21" s="11"/>
      <c r="O21" s="11"/>
      <c r="P21" s="11"/>
      <c r="Q21" s="11"/>
      <c r="R21" s="11"/>
      <c r="S21" s="11"/>
      <c r="T21" s="11"/>
      <c r="U21" s="11"/>
      <c r="V21" s="11"/>
      <c r="W21" s="11"/>
    </row>
    <row r="22" spans="2:23" x14ac:dyDescent="0.3">
      <c r="B22" s="2"/>
      <c r="C22" s="2"/>
      <c r="D22" s="2"/>
      <c r="E22" s="2"/>
      <c r="F22" s="11"/>
      <c r="G22" s="11"/>
      <c r="H22" s="11"/>
      <c r="I22" s="11"/>
      <c r="J22" s="11"/>
      <c r="K22" s="11"/>
      <c r="L22" s="11"/>
      <c r="M22" s="11"/>
      <c r="N22" s="11"/>
      <c r="O22" s="11"/>
      <c r="P22" s="11"/>
      <c r="Q22" s="11"/>
      <c r="R22" s="11"/>
      <c r="S22" s="11"/>
      <c r="T22" s="11"/>
      <c r="U22" s="11"/>
      <c r="V22" s="11"/>
      <c r="W22" s="11"/>
    </row>
    <row r="23" spans="2:23" x14ac:dyDescent="0.3">
      <c r="B23" s="2"/>
      <c r="C23" s="2"/>
      <c r="D23" s="2"/>
      <c r="E23" s="2"/>
      <c r="F23" s="11"/>
      <c r="G23" s="11"/>
      <c r="H23" s="11"/>
      <c r="I23" s="11"/>
      <c r="J23" s="11"/>
      <c r="K23" s="11"/>
      <c r="L23" s="11"/>
      <c r="M23" s="11"/>
      <c r="N23" s="11"/>
      <c r="O23" s="11"/>
      <c r="P23" s="11"/>
      <c r="Q23" s="11"/>
      <c r="R23" s="11"/>
      <c r="S23" s="11"/>
      <c r="T23" s="11"/>
      <c r="U23" s="11"/>
      <c r="V23" s="11"/>
      <c r="W23" s="11"/>
    </row>
    <row r="24" spans="2:23" x14ac:dyDescent="0.3">
      <c r="B24" s="2"/>
      <c r="C24" s="2"/>
      <c r="D24" s="2"/>
      <c r="E24" s="2"/>
      <c r="F24" s="11"/>
      <c r="G24" s="11"/>
      <c r="H24" s="11"/>
      <c r="I24" s="11"/>
      <c r="J24" s="11"/>
      <c r="K24" s="11"/>
      <c r="L24" s="11"/>
      <c r="M24" s="11"/>
      <c r="N24" s="11"/>
      <c r="O24" s="11"/>
      <c r="P24" s="11"/>
      <c r="Q24" s="11"/>
      <c r="R24" s="11"/>
      <c r="S24" s="11"/>
      <c r="T24" s="11"/>
      <c r="U24" s="11"/>
      <c r="V24" s="11"/>
      <c r="W24" s="11"/>
    </row>
    <row r="25" spans="2:23" x14ac:dyDescent="0.3">
      <c r="B25" s="2"/>
      <c r="C25" s="2"/>
      <c r="D25" s="2"/>
      <c r="E25" s="2"/>
      <c r="F25" s="11"/>
      <c r="G25" s="11"/>
      <c r="H25" s="11"/>
      <c r="I25" s="11"/>
      <c r="J25" s="11"/>
      <c r="K25" s="11"/>
      <c r="L25" s="11"/>
      <c r="M25" s="11"/>
      <c r="N25" s="11"/>
      <c r="O25" s="11"/>
      <c r="P25" s="11"/>
      <c r="Q25" s="11"/>
      <c r="R25" s="11"/>
      <c r="S25" s="11"/>
      <c r="T25" s="11"/>
      <c r="U25" s="11"/>
      <c r="V25" s="11"/>
      <c r="W25" s="11"/>
    </row>
    <row r="26" spans="2:23" x14ac:dyDescent="0.3">
      <c r="B26" s="2"/>
      <c r="C26" s="2"/>
      <c r="D26" s="2"/>
      <c r="E26" s="2"/>
      <c r="F26" s="11"/>
      <c r="G26" s="11"/>
      <c r="H26" s="11"/>
      <c r="I26" s="11"/>
      <c r="J26" s="11"/>
      <c r="K26" s="11"/>
      <c r="L26" s="11"/>
      <c r="M26" s="11"/>
      <c r="N26" s="11"/>
      <c r="O26" s="11"/>
      <c r="P26" s="11"/>
      <c r="Q26" s="11"/>
      <c r="R26" s="11"/>
      <c r="S26" s="11"/>
      <c r="T26" s="11"/>
      <c r="U26" s="11"/>
      <c r="V26" s="11"/>
      <c r="W26" s="11"/>
    </row>
    <row r="27" spans="2:23" x14ac:dyDescent="0.3">
      <c r="B27" s="2"/>
      <c r="C27" s="2"/>
      <c r="D27" s="2"/>
      <c r="E27" s="2"/>
      <c r="F27" s="11"/>
      <c r="G27" s="11"/>
      <c r="H27" s="11"/>
      <c r="I27" s="11"/>
      <c r="J27" s="11"/>
      <c r="K27" s="11"/>
      <c r="L27" s="11"/>
      <c r="M27" s="11"/>
      <c r="N27" s="11"/>
      <c r="O27" s="11"/>
      <c r="P27" s="11"/>
      <c r="Q27" s="11"/>
      <c r="R27" s="11"/>
      <c r="S27" s="11"/>
      <c r="T27" s="11"/>
      <c r="U27" s="11"/>
      <c r="V27" s="11"/>
      <c r="W27" s="11"/>
    </row>
    <row r="28" spans="2:23" x14ac:dyDescent="0.3">
      <c r="B28" s="2"/>
      <c r="C28" s="2"/>
      <c r="D28" s="2"/>
      <c r="E28" s="2"/>
      <c r="F28" s="11"/>
      <c r="G28" s="11"/>
      <c r="H28" s="11"/>
      <c r="I28" s="11"/>
      <c r="J28" s="11"/>
      <c r="K28" s="11"/>
      <c r="L28" s="11"/>
      <c r="M28" s="11"/>
      <c r="N28" s="11"/>
      <c r="O28" s="11"/>
      <c r="P28" s="11"/>
      <c r="Q28" s="11"/>
      <c r="R28" s="11"/>
      <c r="S28" s="11"/>
      <c r="T28" s="11"/>
      <c r="U28" s="11"/>
      <c r="V28" s="11"/>
      <c r="W28" s="11"/>
    </row>
    <row r="29" spans="2:23" x14ac:dyDescent="0.3">
      <c r="B29" s="2"/>
      <c r="C29" s="2"/>
      <c r="D29" s="2"/>
      <c r="E29" s="2"/>
      <c r="F29" s="11"/>
      <c r="G29" s="11"/>
      <c r="H29" s="11"/>
      <c r="I29" s="11"/>
      <c r="J29" s="11"/>
      <c r="K29" s="11"/>
      <c r="L29" s="11"/>
      <c r="M29" s="11"/>
      <c r="N29" s="11"/>
      <c r="O29" s="11"/>
      <c r="P29" s="11"/>
      <c r="Q29" s="11"/>
      <c r="R29" s="11"/>
      <c r="S29" s="11"/>
      <c r="T29" s="11"/>
      <c r="U29" s="11"/>
      <c r="V29" s="11"/>
      <c r="W29" s="11"/>
    </row>
    <row r="30" spans="2:23" x14ac:dyDescent="0.3">
      <c r="B30" s="2"/>
      <c r="C30" s="2"/>
      <c r="D30" s="2"/>
      <c r="E30" s="2"/>
      <c r="F30" s="11"/>
      <c r="G30" s="11"/>
      <c r="H30" s="11"/>
      <c r="I30" s="11"/>
      <c r="J30" s="11"/>
      <c r="K30" s="11"/>
      <c r="L30" s="11"/>
      <c r="M30" s="11"/>
      <c r="N30" s="11"/>
      <c r="O30" s="11"/>
      <c r="P30" s="11"/>
      <c r="Q30" s="11"/>
      <c r="R30" s="11"/>
      <c r="S30" s="11"/>
      <c r="T30" s="11"/>
      <c r="U30" s="11"/>
      <c r="V30" s="11"/>
      <c r="W30" s="11"/>
    </row>
    <row r="31" spans="2:23" x14ac:dyDescent="0.3">
      <c r="B31" s="2"/>
      <c r="C31" s="2"/>
      <c r="D31" s="2"/>
      <c r="E31" s="2"/>
      <c r="F31" s="11"/>
      <c r="G31" s="11"/>
      <c r="H31" s="11"/>
      <c r="I31" s="11"/>
      <c r="J31" s="11"/>
      <c r="K31" s="11"/>
      <c r="L31" s="11"/>
      <c r="M31" s="11"/>
      <c r="N31" s="11"/>
      <c r="O31" s="11"/>
      <c r="P31" s="11"/>
      <c r="Q31" s="11"/>
      <c r="R31" s="11"/>
      <c r="S31" s="11"/>
      <c r="T31" s="11"/>
      <c r="U31" s="11"/>
      <c r="V31" s="11"/>
      <c r="W31" s="11"/>
    </row>
    <row r="32" spans="2:23" x14ac:dyDescent="0.3">
      <c r="B32" s="2"/>
      <c r="C32" s="2"/>
      <c r="D32" s="2"/>
      <c r="E32" s="2"/>
      <c r="F32" s="11"/>
      <c r="G32" s="11"/>
      <c r="H32" s="11"/>
      <c r="I32" s="11"/>
      <c r="J32" s="11"/>
      <c r="K32" s="11"/>
      <c r="L32" s="11"/>
      <c r="M32" s="11"/>
      <c r="N32" s="11"/>
      <c r="O32" s="11"/>
      <c r="P32" s="11"/>
      <c r="Q32" s="11"/>
      <c r="R32" s="11"/>
      <c r="S32" s="11"/>
      <c r="T32" s="11"/>
      <c r="U32" s="11"/>
      <c r="V32" s="11"/>
      <c r="W32" s="11"/>
    </row>
    <row r="33" spans="2:23" x14ac:dyDescent="0.3">
      <c r="B33" s="2"/>
      <c r="C33" s="2"/>
      <c r="D33" s="2"/>
      <c r="E33" s="2"/>
      <c r="F33" s="11"/>
      <c r="G33" s="11"/>
      <c r="H33" s="11"/>
      <c r="I33" s="11"/>
      <c r="J33" s="11"/>
      <c r="K33" s="11"/>
      <c r="L33" s="11"/>
      <c r="M33" s="11"/>
      <c r="N33" s="11"/>
      <c r="O33" s="11"/>
      <c r="P33" s="11"/>
      <c r="Q33" s="11"/>
      <c r="R33" s="11"/>
      <c r="S33" s="11"/>
      <c r="T33" s="11"/>
      <c r="U33" s="11"/>
      <c r="V33" s="11"/>
      <c r="W33" s="11"/>
    </row>
    <row r="34" spans="2:23" x14ac:dyDescent="0.3">
      <c r="B34" s="2"/>
      <c r="C34" s="2"/>
      <c r="D34" s="2"/>
      <c r="E34" s="2"/>
      <c r="F34" s="11"/>
      <c r="G34" s="11"/>
      <c r="H34" s="11"/>
      <c r="I34" s="11"/>
      <c r="J34" s="11"/>
      <c r="K34" s="11"/>
      <c r="L34" s="11"/>
      <c r="M34" s="11"/>
      <c r="N34" s="11"/>
      <c r="O34" s="11"/>
      <c r="P34" s="11"/>
      <c r="Q34" s="11"/>
      <c r="R34" s="11"/>
      <c r="S34" s="11"/>
      <c r="T34" s="11"/>
      <c r="U34" s="11"/>
      <c r="V34" s="11"/>
      <c r="W34" s="11"/>
    </row>
    <row r="35" spans="2:23" x14ac:dyDescent="0.3">
      <c r="B35" s="2"/>
      <c r="C35" s="2"/>
      <c r="D35" s="2"/>
      <c r="E35" s="2"/>
      <c r="F35" s="11"/>
      <c r="G35" s="11"/>
      <c r="H35" s="11"/>
      <c r="I35" s="11"/>
      <c r="J35" s="11"/>
      <c r="K35" s="11"/>
      <c r="L35" s="11"/>
      <c r="M35" s="11"/>
      <c r="N35" s="11"/>
      <c r="O35" s="11"/>
      <c r="P35" s="11"/>
      <c r="Q35" s="11"/>
      <c r="R35" s="11"/>
      <c r="S35" s="11"/>
      <c r="T35" s="11"/>
      <c r="U35" s="11"/>
      <c r="V35" s="11"/>
      <c r="W35" s="11"/>
    </row>
    <row r="36" spans="2:23" x14ac:dyDescent="0.3">
      <c r="B36" s="2"/>
      <c r="C36" s="2"/>
      <c r="D36" s="2"/>
      <c r="E36" s="2"/>
      <c r="F36" s="11"/>
      <c r="G36" s="11"/>
      <c r="H36" s="11"/>
      <c r="I36" s="11"/>
      <c r="J36" s="11"/>
      <c r="K36" s="11"/>
      <c r="L36" s="11"/>
      <c r="M36" s="11"/>
      <c r="N36" s="11"/>
      <c r="O36" s="11"/>
      <c r="P36" s="11"/>
      <c r="Q36" s="11"/>
      <c r="R36" s="11"/>
      <c r="S36" s="11"/>
      <c r="T36" s="11"/>
      <c r="U36" s="11"/>
      <c r="V36" s="11"/>
      <c r="W36" s="11"/>
    </row>
    <row r="37" spans="2:23" x14ac:dyDescent="0.3">
      <c r="B37" s="2"/>
      <c r="C37" s="2"/>
      <c r="D37" s="2"/>
      <c r="E37" s="2"/>
      <c r="F37" s="11"/>
      <c r="G37" s="11"/>
      <c r="H37" s="11"/>
      <c r="I37" s="11"/>
      <c r="J37" s="11"/>
      <c r="K37" s="11"/>
      <c r="L37" s="11"/>
      <c r="M37" s="11"/>
      <c r="N37" s="11"/>
      <c r="O37" s="11"/>
      <c r="P37" s="11"/>
      <c r="Q37" s="11"/>
      <c r="R37" s="11"/>
      <c r="S37" s="11"/>
      <c r="T37" s="11"/>
      <c r="U37" s="11"/>
      <c r="V37" s="11"/>
      <c r="W37" s="11"/>
    </row>
    <row r="38" spans="2:23" x14ac:dyDescent="0.3">
      <c r="B38" s="2"/>
      <c r="C38" s="2"/>
      <c r="D38" s="2"/>
      <c r="E38" s="2"/>
      <c r="F38" s="11"/>
      <c r="G38" s="11"/>
      <c r="H38" s="11"/>
      <c r="I38" s="11"/>
      <c r="J38" s="11"/>
      <c r="K38" s="11"/>
      <c r="L38" s="11"/>
      <c r="M38" s="11"/>
      <c r="N38" s="11"/>
      <c r="O38" s="11"/>
      <c r="P38" s="11"/>
      <c r="Q38" s="11"/>
      <c r="R38" s="11"/>
      <c r="S38" s="11"/>
      <c r="T38" s="11"/>
      <c r="U38" s="11"/>
      <c r="V38" s="11"/>
      <c r="W38" s="11"/>
    </row>
    <row r="39" spans="2:23" x14ac:dyDescent="0.3">
      <c r="B39" s="2"/>
      <c r="C39" s="2"/>
      <c r="D39" s="2"/>
      <c r="E39" s="2"/>
      <c r="F39" s="11"/>
      <c r="G39" s="11"/>
      <c r="H39" s="11"/>
      <c r="I39" s="11"/>
      <c r="J39" s="11"/>
      <c r="K39" s="11"/>
      <c r="L39" s="11"/>
      <c r="M39" s="11"/>
      <c r="N39" s="11"/>
      <c r="O39" s="11"/>
      <c r="P39" s="11"/>
      <c r="Q39" s="11"/>
      <c r="R39" s="11"/>
      <c r="S39" s="11"/>
      <c r="T39" s="11"/>
      <c r="U39" s="11"/>
      <c r="V39" s="11"/>
      <c r="W39" s="11"/>
    </row>
    <row r="40" spans="2:23" x14ac:dyDescent="0.3">
      <c r="B40" s="2"/>
      <c r="C40" s="2"/>
      <c r="D40" s="2"/>
      <c r="E40" s="2"/>
      <c r="F40" s="11"/>
      <c r="G40" s="11"/>
      <c r="H40" s="11"/>
      <c r="I40" s="11"/>
      <c r="J40" s="11"/>
      <c r="K40" s="11"/>
      <c r="L40" s="11"/>
      <c r="M40" s="11"/>
      <c r="N40" s="11"/>
      <c r="O40" s="11"/>
      <c r="P40" s="11"/>
      <c r="Q40" s="11"/>
      <c r="R40" s="11"/>
      <c r="S40" s="11"/>
      <c r="T40" s="11"/>
      <c r="U40" s="11"/>
      <c r="V40" s="11"/>
      <c r="W40" s="11"/>
    </row>
    <row r="41" spans="2:23" x14ac:dyDescent="0.3">
      <c r="B41" s="2"/>
      <c r="C41" s="2"/>
      <c r="D41" s="2"/>
      <c r="E41" s="2"/>
      <c r="F41" s="11"/>
      <c r="G41" s="11"/>
      <c r="H41" s="11"/>
      <c r="I41" s="11"/>
      <c r="J41" s="11"/>
      <c r="K41" s="11"/>
      <c r="L41" s="11"/>
      <c r="M41" s="11"/>
      <c r="N41" s="11"/>
      <c r="O41" s="11"/>
      <c r="P41" s="11"/>
      <c r="Q41" s="11"/>
      <c r="R41" s="11"/>
      <c r="S41" s="11"/>
      <c r="T41" s="11"/>
      <c r="U41" s="11"/>
      <c r="V41" s="11"/>
      <c r="W41" s="11"/>
    </row>
    <row r="42" spans="2:23" x14ac:dyDescent="0.3">
      <c r="B42" s="2"/>
      <c r="C42" s="2"/>
      <c r="D42" s="2"/>
      <c r="E42" s="2"/>
      <c r="F42" s="11"/>
      <c r="G42" s="11"/>
      <c r="H42" s="11"/>
      <c r="I42" s="11"/>
      <c r="J42" s="11"/>
      <c r="K42" s="11"/>
      <c r="L42" s="11"/>
      <c r="M42" s="11"/>
      <c r="N42" s="11"/>
      <c r="O42" s="11"/>
      <c r="P42" s="11"/>
      <c r="Q42" s="11"/>
      <c r="R42" s="11"/>
      <c r="S42" s="11"/>
      <c r="T42" s="11"/>
      <c r="U42" s="11"/>
      <c r="V42" s="11"/>
      <c r="W42" s="11"/>
    </row>
    <row r="43" spans="2:23" x14ac:dyDescent="0.3">
      <c r="B43" s="2"/>
      <c r="C43" s="2"/>
      <c r="D43" s="2"/>
      <c r="E43" s="2"/>
      <c r="F43" s="11"/>
      <c r="G43" s="11"/>
      <c r="H43" s="11"/>
      <c r="I43" s="11"/>
      <c r="J43" s="11"/>
      <c r="K43" s="11"/>
      <c r="L43" s="11"/>
      <c r="M43" s="11"/>
      <c r="N43" s="11"/>
      <c r="O43" s="11"/>
      <c r="P43" s="11"/>
      <c r="Q43" s="11"/>
      <c r="R43" s="11"/>
      <c r="S43" s="11"/>
      <c r="T43" s="11"/>
      <c r="U43" s="11"/>
      <c r="V43" s="11"/>
      <c r="W43" s="11"/>
    </row>
    <row r="44" spans="2:23" x14ac:dyDescent="0.3">
      <c r="B44" s="2"/>
      <c r="C44" s="2"/>
      <c r="D44" s="2"/>
      <c r="E44" s="2"/>
      <c r="F44" s="11"/>
      <c r="G44" s="11"/>
      <c r="H44" s="11"/>
      <c r="I44" s="11"/>
      <c r="J44" s="11"/>
      <c r="K44" s="11"/>
      <c r="L44" s="11"/>
      <c r="M44" s="11"/>
      <c r="N44" s="11"/>
      <c r="O44" s="11"/>
      <c r="P44" s="11"/>
      <c r="Q44" s="11"/>
      <c r="R44" s="11"/>
      <c r="S44" s="11"/>
      <c r="T44" s="11"/>
      <c r="U44" s="11"/>
      <c r="V44" s="11"/>
      <c r="W44" s="11"/>
    </row>
    <row r="45" spans="2:23" x14ac:dyDescent="0.3">
      <c r="B45" s="2"/>
      <c r="C45" s="2"/>
      <c r="D45" s="2"/>
      <c r="E45" s="2"/>
      <c r="F45" s="11"/>
      <c r="G45" s="11"/>
      <c r="H45" s="11"/>
      <c r="I45" s="11"/>
      <c r="J45" s="11"/>
      <c r="K45" s="11"/>
      <c r="L45" s="11"/>
      <c r="M45" s="11"/>
      <c r="N45" s="11"/>
      <c r="O45" s="11"/>
      <c r="P45" s="11"/>
      <c r="Q45" s="11"/>
      <c r="R45" s="11"/>
      <c r="S45" s="11"/>
      <c r="T45" s="11"/>
      <c r="U45" s="11"/>
      <c r="V45" s="11"/>
      <c r="W45" s="11"/>
    </row>
    <row r="46" spans="2:23" x14ac:dyDescent="0.3">
      <c r="B46" s="2"/>
      <c r="C46" s="2"/>
      <c r="D46" s="2"/>
      <c r="E46" s="2"/>
      <c r="F46" s="11"/>
      <c r="G46" s="11"/>
      <c r="H46" s="11"/>
      <c r="I46" s="11"/>
      <c r="J46" s="11"/>
      <c r="K46" s="11"/>
      <c r="L46" s="11"/>
      <c r="M46" s="11"/>
      <c r="N46" s="11"/>
      <c r="O46" s="11"/>
      <c r="P46" s="11"/>
      <c r="Q46" s="11"/>
      <c r="R46" s="11"/>
      <c r="S46" s="11"/>
      <c r="T46" s="11"/>
      <c r="U46" s="11"/>
      <c r="V46" s="11"/>
      <c r="W46" s="11"/>
    </row>
    <row r="47" spans="2:23" x14ac:dyDescent="0.3">
      <c r="B47" s="2"/>
      <c r="C47" s="2"/>
      <c r="D47" s="2"/>
      <c r="E47" s="2"/>
      <c r="F47" s="11"/>
      <c r="G47" s="11"/>
      <c r="H47" s="11"/>
      <c r="I47" s="11"/>
      <c r="J47" s="11"/>
      <c r="K47" s="11"/>
      <c r="L47" s="11"/>
      <c r="M47" s="11"/>
      <c r="N47" s="11"/>
      <c r="O47" s="11"/>
      <c r="P47" s="11"/>
      <c r="Q47" s="11"/>
      <c r="R47" s="11"/>
      <c r="S47" s="11"/>
      <c r="T47" s="11"/>
      <c r="U47" s="11"/>
      <c r="V47" s="11"/>
      <c r="W47" s="11"/>
    </row>
    <row r="48" spans="2:23" x14ac:dyDescent="0.3">
      <c r="B48" s="2"/>
      <c r="C48" s="2"/>
      <c r="D48" s="2"/>
      <c r="E48" s="2"/>
      <c r="F48" s="11"/>
      <c r="G48" s="11"/>
      <c r="H48" s="11"/>
      <c r="I48" s="11"/>
      <c r="J48" s="11"/>
      <c r="K48" s="11"/>
      <c r="L48" s="11"/>
      <c r="M48" s="11"/>
      <c r="N48" s="11"/>
      <c r="O48" s="11"/>
      <c r="P48" s="11"/>
      <c r="Q48" s="11"/>
      <c r="R48" s="11"/>
      <c r="S48" s="11"/>
      <c r="T48" s="11"/>
      <c r="U48" s="11"/>
      <c r="V48" s="11"/>
      <c r="W48" s="11"/>
    </row>
    <row r="49" spans="2:23" x14ac:dyDescent="0.3">
      <c r="B49" s="2"/>
      <c r="C49" s="2"/>
      <c r="D49" s="2"/>
      <c r="E49" s="2"/>
      <c r="F49" s="11"/>
      <c r="G49" s="11"/>
      <c r="H49" s="11"/>
      <c r="I49" s="11"/>
      <c r="J49" s="11"/>
      <c r="K49" s="11"/>
      <c r="L49" s="11"/>
      <c r="M49" s="11"/>
      <c r="N49" s="11"/>
      <c r="O49" s="11"/>
      <c r="P49" s="11"/>
      <c r="Q49" s="11"/>
      <c r="R49" s="11"/>
      <c r="S49" s="11"/>
      <c r="T49" s="11"/>
      <c r="U49" s="11"/>
      <c r="V49" s="11"/>
      <c r="W49" s="11"/>
    </row>
    <row r="50" spans="2:23" x14ac:dyDescent="0.3">
      <c r="B50" s="2"/>
      <c r="C50" s="2"/>
      <c r="D50" s="2"/>
      <c r="E50" s="2"/>
      <c r="F50" s="11"/>
      <c r="G50" s="11"/>
      <c r="H50" s="11"/>
      <c r="I50" s="11"/>
      <c r="J50" s="11"/>
      <c r="K50" s="11"/>
      <c r="L50" s="11"/>
      <c r="M50" s="11"/>
      <c r="N50" s="11"/>
      <c r="O50" s="11"/>
      <c r="P50" s="11"/>
      <c r="Q50" s="11"/>
      <c r="R50" s="11"/>
      <c r="S50" s="11"/>
      <c r="T50" s="11"/>
      <c r="U50" s="11"/>
      <c r="V50" s="11"/>
      <c r="W50" s="11"/>
    </row>
    <row r="51" spans="2:23" x14ac:dyDescent="0.3">
      <c r="B51" s="2"/>
      <c r="C51" s="2"/>
      <c r="D51" s="2"/>
      <c r="E51" s="2"/>
      <c r="F51" s="11"/>
      <c r="G51" s="11"/>
      <c r="H51" s="11"/>
      <c r="I51" s="11"/>
      <c r="J51" s="11"/>
      <c r="K51" s="11"/>
      <c r="L51" s="11"/>
      <c r="M51" s="11"/>
      <c r="N51" s="11"/>
      <c r="O51" s="11"/>
      <c r="P51" s="11"/>
      <c r="Q51" s="11"/>
      <c r="R51" s="11"/>
      <c r="S51" s="11"/>
      <c r="T51" s="11"/>
      <c r="U51" s="11"/>
      <c r="V51" s="11"/>
      <c r="W51" s="11"/>
    </row>
    <row r="52" spans="2:23" x14ac:dyDescent="0.3">
      <c r="B52" s="2"/>
      <c r="C52" s="2"/>
      <c r="D52" s="2"/>
      <c r="E52" s="2"/>
      <c r="F52" s="11"/>
      <c r="G52" s="11"/>
      <c r="H52" s="11"/>
      <c r="I52" s="11"/>
      <c r="J52" s="11"/>
      <c r="K52" s="11"/>
      <c r="L52" s="11"/>
      <c r="M52" s="11"/>
      <c r="N52" s="11"/>
      <c r="O52" s="11"/>
      <c r="P52" s="11"/>
      <c r="Q52" s="11"/>
      <c r="R52" s="11"/>
      <c r="S52" s="11"/>
      <c r="T52" s="11"/>
      <c r="U52" s="11"/>
      <c r="V52" s="11"/>
      <c r="W52" s="11"/>
    </row>
    <row r="53" spans="2:23" x14ac:dyDescent="0.3">
      <c r="B53" s="2"/>
      <c r="C53" s="2"/>
      <c r="D53" s="2"/>
      <c r="E53" s="2"/>
      <c r="F53" s="11"/>
      <c r="G53" s="11"/>
      <c r="H53" s="11"/>
      <c r="I53" s="11"/>
      <c r="J53" s="11"/>
      <c r="K53" s="11"/>
      <c r="L53" s="11"/>
      <c r="M53" s="11"/>
      <c r="N53" s="11"/>
      <c r="O53" s="11"/>
      <c r="P53" s="11"/>
      <c r="Q53" s="11"/>
      <c r="R53" s="11"/>
      <c r="S53" s="11"/>
      <c r="T53" s="11"/>
      <c r="U53" s="11"/>
      <c r="V53" s="11"/>
      <c r="W53" s="11"/>
    </row>
    <row r="54" spans="2:23" x14ac:dyDescent="0.3">
      <c r="B54" s="2"/>
      <c r="C54" s="2"/>
      <c r="D54" s="2"/>
      <c r="E54" s="2"/>
      <c r="F54" s="11"/>
      <c r="G54" s="11"/>
      <c r="H54" s="11"/>
      <c r="I54" s="11"/>
      <c r="J54" s="11"/>
      <c r="K54" s="11"/>
      <c r="L54" s="11"/>
      <c r="M54" s="11"/>
      <c r="N54" s="11"/>
      <c r="O54" s="11"/>
      <c r="P54" s="11"/>
      <c r="Q54" s="11"/>
      <c r="R54" s="11"/>
      <c r="S54" s="11"/>
      <c r="T54" s="11"/>
      <c r="U54" s="11"/>
      <c r="V54" s="11"/>
      <c r="W54" s="11"/>
    </row>
    <row r="55" spans="2:23" x14ac:dyDescent="0.3">
      <c r="B55" s="2"/>
      <c r="C55" s="2"/>
      <c r="D55" s="2"/>
      <c r="E55" s="2"/>
      <c r="F55" s="11"/>
      <c r="G55" s="11"/>
      <c r="H55" s="11"/>
      <c r="I55" s="11"/>
      <c r="J55" s="11"/>
      <c r="K55" s="11"/>
      <c r="L55" s="11"/>
      <c r="M55" s="11"/>
      <c r="N55" s="11"/>
      <c r="O55" s="11"/>
      <c r="P55" s="11"/>
      <c r="Q55" s="11"/>
      <c r="R55" s="11"/>
      <c r="S55" s="11"/>
      <c r="T55" s="11"/>
      <c r="U55" s="11"/>
      <c r="V55" s="11"/>
      <c r="W55" s="11"/>
    </row>
    <row r="56" spans="2:23" x14ac:dyDescent="0.3">
      <c r="B56" s="2"/>
      <c r="C56" s="2"/>
      <c r="D56" s="2"/>
      <c r="E56" s="2"/>
      <c r="F56" s="11"/>
      <c r="G56" s="11"/>
      <c r="H56" s="11"/>
      <c r="I56" s="11"/>
      <c r="J56" s="11"/>
      <c r="K56" s="11"/>
      <c r="L56" s="11"/>
      <c r="M56" s="11"/>
      <c r="N56" s="11"/>
      <c r="O56" s="11"/>
      <c r="P56" s="11"/>
      <c r="Q56" s="11"/>
      <c r="R56" s="11"/>
      <c r="S56" s="11"/>
      <c r="T56" s="11"/>
      <c r="U56" s="11"/>
      <c r="V56" s="11"/>
      <c r="W56" s="11"/>
    </row>
    <row r="57" spans="2:23" x14ac:dyDescent="0.3">
      <c r="B57" s="2"/>
      <c r="C57" s="2"/>
      <c r="D57" s="2"/>
      <c r="E57" s="2"/>
      <c r="F57" s="11"/>
      <c r="G57" s="11"/>
      <c r="H57" s="11"/>
      <c r="I57" s="11"/>
      <c r="J57" s="11"/>
      <c r="K57" s="11"/>
      <c r="L57" s="11"/>
      <c r="M57" s="11"/>
      <c r="N57" s="11"/>
      <c r="O57" s="11"/>
      <c r="P57" s="11"/>
      <c r="Q57" s="11"/>
      <c r="R57" s="11"/>
      <c r="S57" s="11"/>
      <c r="T57" s="11"/>
      <c r="U57" s="11"/>
      <c r="V57" s="11"/>
      <c r="W57" s="11"/>
    </row>
    <row r="58" spans="2:23" x14ac:dyDescent="0.3">
      <c r="B58" s="2"/>
      <c r="C58" s="2"/>
      <c r="D58" s="2"/>
      <c r="E58" s="2"/>
      <c r="F58" s="11"/>
      <c r="G58" s="11"/>
      <c r="H58" s="11"/>
      <c r="I58" s="11"/>
      <c r="J58" s="11"/>
      <c r="K58" s="11"/>
      <c r="L58" s="11"/>
      <c r="M58" s="11"/>
      <c r="N58" s="11"/>
      <c r="O58" s="11"/>
      <c r="P58" s="11"/>
      <c r="Q58" s="11"/>
      <c r="R58" s="11"/>
      <c r="S58" s="11"/>
      <c r="T58" s="11"/>
      <c r="U58" s="11"/>
      <c r="V58" s="11"/>
      <c r="W58" s="11"/>
    </row>
    <row r="59" spans="2:23" x14ac:dyDescent="0.3">
      <c r="B59" s="2"/>
      <c r="C59" s="2"/>
      <c r="D59" s="2"/>
      <c r="E59" s="2"/>
      <c r="F59" s="11"/>
      <c r="G59" s="11"/>
      <c r="H59" s="11"/>
      <c r="I59" s="11"/>
      <c r="J59" s="11"/>
      <c r="K59" s="11"/>
      <c r="L59" s="11"/>
      <c r="M59" s="11"/>
      <c r="N59" s="11"/>
      <c r="O59" s="11"/>
      <c r="P59" s="11"/>
      <c r="Q59" s="11"/>
      <c r="R59" s="11"/>
      <c r="S59" s="11"/>
      <c r="T59" s="11"/>
      <c r="U59" s="11"/>
      <c r="V59" s="11"/>
      <c r="W59" s="11"/>
    </row>
    <row r="60" spans="2:23" x14ac:dyDescent="0.3">
      <c r="B60" s="2"/>
      <c r="C60" s="2"/>
      <c r="D60" s="2"/>
      <c r="E60" s="2"/>
      <c r="F60" s="11"/>
      <c r="G60" s="11"/>
      <c r="H60" s="11"/>
      <c r="I60" s="11"/>
      <c r="J60" s="11"/>
      <c r="K60" s="11"/>
      <c r="L60" s="11"/>
      <c r="M60" s="11"/>
      <c r="N60" s="11"/>
      <c r="O60" s="11"/>
      <c r="P60" s="11"/>
      <c r="Q60" s="11"/>
      <c r="R60" s="11"/>
      <c r="S60" s="11"/>
      <c r="T60" s="11"/>
      <c r="U60" s="11"/>
      <c r="V60" s="11"/>
      <c r="W60" s="11"/>
    </row>
    <row r="61" spans="2:23" x14ac:dyDescent="0.3">
      <c r="B61" s="2"/>
      <c r="C61" s="2"/>
      <c r="D61" s="2"/>
      <c r="E61" s="2"/>
      <c r="F61" s="11"/>
      <c r="G61" s="11"/>
      <c r="H61" s="11"/>
      <c r="I61" s="11"/>
      <c r="J61" s="11"/>
      <c r="K61" s="11"/>
      <c r="L61" s="11"/>
      <c r="M61" s="11"/>
      <c r="N61" s="11"/>
      <c r="O61" s="11"/>
      <c r="P61" s="11"/>
      <c r="Q61" s="11"/>
      <c r="R61" s="11"/>
      <c r="S61" s="11"/>
      <c r="T61" s="11"/>
      <c r="U61" s="11"/>
      <c r="V61" s="11"/>
      <c r="W61" s="11"/>
    </row>
    <row r="62" spans="2:23" x14ac:dyDescent="0.3">
      <c r="B62" s="2"/>
      <c r="C62" s="2"/>
      <c r="D62" s="2"/>
      <c r="E62" s="2"/>
      <c r="F62" s="11"/>
      <c r="G62" s="11"/>
      <c r="H62" s="11"/>
      <c r="I62" s="11"/>
      <c r="J62" s="11"/>
      <c r="K62" s="11"/>
      <c r="L62" s="11"/>
      <c r="M62" s="11"/>
      <c r="N62" s="11"/>
      <c r="O62" s="11"/>
      <c r="P62" s="11"/>
      <c r="Q62" s="11"/>
      <c r="R62" s="11"/>
      <c r="S62" s="11"/>
      <c r="T62" s="11"/>
      <c r="U62" s="11"/>
      <c r="V62" s="11"/>
      <c r="W62" s="11"/>
    </row>
    <row r="63" spans="2:23" x14ac:dyDescent="0.3">
      <c r="B63" s="2"/>
      <c r="C63" s="2"/>
      <c r="D63" s="2"/>
      <c r="E63" s="2"/>
      <c r="F63" s="11"/>
      <c r="G63" s="11"/>
      <c r="H63" s="11"/>
      <c r="I63" s="11"/>
      <c r="J63" s="11"/>
      <c r="K63" s="11"/>
      <c r="L63" s="11"/>
      <c r="M63" s="11"/>
      <c r="N63" s="11"/>
      <c r="O63" s="11"/>
      <c r="P63" s="11"/>
      <c r="Q63" s="11"/>
      <c r="R63" s="11"/>
      <c r="S63" s="11"/>
      <c r="T63" s="11"/>
      <c r="U63" s="11"/>
      <c r="V63" s="11"/>
      <c r="W63" s="11"/>
    </row>
    <row r="64" spans="2:23" x14ac:dyDescent="0.3">
      <c r="B64" s="2"/>
      <c r="C64" s="2"/>
      <c r="D64" s="2"/>
      <c r="E64" s="2"/>
      <c r="F64" s="11"/>
      <c r="G64" s="11"/>
      <c r="H64" s="11"/>
      <c r="I64" s="11"/>
      <c r="J64" s="11"/>
      <c r="K64" s="11"/>
      <c r="L64" s="11"/>
      <c r="M64" s="11"/>
      <c r="N64" s="11"/>
      <c r="O64" s="11"/>
      <c r="P64" s="11"/>
      <c r="Q64" s="11"/>
      <c r="R64" s="11"/>
      <c r="S64" s="11"/>
      <c r="T64" s="11"/>
      <c r="U64" s="11"/>
      <c r="V64" s="11"/>
      <c r="W64" s="11"/>
    </row>
    <row r="65" spans="2:23" x14ac:dyDescent="0.3">
      <c r="B65" s="2"/>
      <c r="C65" s="2"/>
      <c r="D65" s="2"/>
      <c r="E65" s="2"/>
      <c r="F65" s="11"/>
      <c r="G65" s="11"/>
      <c r="H65" s="11"/>
      <c r="I65" s="11"/>
      <c r="J65" s="11"/>
      <c r="K65" s="11"/>
      <c r="L65" s="11"/>
      <c r="M65" s="11"/>
      <c r="N65" s="11"/>
      <c r="O65" s="11"/>
      <c r="P65" s="11"/>
      <c r="Q65" s="11"/>
      <c r="R65" s="11"/>
      <c r="S65" s="11"/>
      <c r="T65" s="11"/>
      <c r="U65" s="11"/>
      <c r="V65" s="11"/>
      <c r="W65" s="11"/>
    </row>
    <row r="66" spans="2:23" x14ac:dyDescent="0.3">
      <c r="B66" s="2"/>
      <c r="C66" s="2"/>
      <c r="D66" s="2"/>
      <c r="E66" s="2"/>
      <c r="F66" s="11"/>
      <c r="G66" s="11"/>
      <c r="H66" s="11"/>
      <c r="I66" s="11"/>
      <c r="J66" s="11"/>
      <c r="K66" s="11"/>
      <c r="L66" s="11"/>
      <c r="M66" s="11"/>
      <c r="N66" s="11"/>
      <c r="O66" s="11"/>
      <c r="P66" s="11"/>
      <c r="Q66" s="11"/>
      <c r="R66" s="11"/>
      <c r="S66" s="11"/>
      <c r="T66" s="11"/>
      <c r="U66" s="11"/>
      <c r="V66" s="11"/>
      <c r="W66" s="11"/>
    </row>
    <row r="67" spans="2:23" x14ac:dyDescent="0.3">
      <c r="B67" s="2"/>
      <c r="C67" s="2"/>
      <c r="D67" s="2"/>
      <c r="E67" s="2"/>
      <c r="F67" s="11"/>
      <c r="G67" s="11"/>
      <c r="H67" s="11"/>
      <c r="I67" s="11"/>
      <c r="J67" s="11"/>
      <c r="K67" s="11"/>
      <c r="L67" s="11"/>
      <c r="M67" s="11"/>
      <c r="N67" s="11"/>
      <c r="O67" s="11"/>
      <c r="P67" s="11"/>
      <c r="Q67" s="11"/>
      <c r="R67" s="11"/>
      <c r="S67" s="11"/>
      <c r="T67" s="11"/>
      <c r="U67" s="11"/>
      <c r="V67" s="11"/>
      <c r="W67" s="11"/>
    </row>
    <row r="68" spans="2:23" x14ac:dyDescent="0.3">
      <c r="B68" s="2"/>
      <c r="C68" s="2"/>
      <c r="D68" s="2"/>
      <c r="E68" s="2"/>
      <c r="F68" s="11"/>
      <c r="G68" s="11"/>
      <c r="H68" s="11"/>
      <c r="I68" s="11"/>
      <c r="J68" s="11"/>
      <c r="K68" s="11"/>
      <c r="L68" s="11"/>
      <c r="M68" s="11"/>
      <c r="N68" s="11"/>
      <c r="O68" s="11"/>
      <c r="P68" s="11"/>
      <c r="Q68" s="11"/>
      <c r="R68" s="11"/>
      <c r="S68" s="11"/>
      <c r="T68" s="11"/>
      <c r="U68" s="11"/>
      <c r="V68" s="11"/>
      <c r="W68" s="11"/>
    </row>
    <row r="69" spans="2:23" x14ac:dyDescent="0.3">
      <c r="B69" s="2"/>
      <c r="C69" s="2"/>
      <c r="D69" s="2"/>
      <c r="E69" s="2"/>
      <c r="F69" s="11"/>
      <c r="G69" s="11"/>
      <c r="H69" s="11"/>
      <c r="I69" s="11"/>
      <c r="J69" s="11"/>
      <c r="K69" s="11"/>
      <c r="L69" s="11"/>
      <c r="M69" s="11"/>
      <c r="N69" s="11"/>
      <c r="O69" s="11"/>
      <c r="P69" s="11"/>
      <c r="Q69" s="11"/>
      <c r="R69" s="11"/>
      <c r="S69" s="11"/>
      <c r="T69" s="11"/>
      <c r="U69" s="11"/>
      <c r="V69" s="11"/>
      <c r="W69" s="11"/>
    </row>
    <row r="70" spans="2:23" x14ac:dyDescent="0.3">
      <c r="B70" s="2"/>
      <c r="C70" s="2"/>
      <c r="D70" s="2"/>
      <c r="E70" s="2"/>
      <c r="F70" s="11"/>
      <c r="G70" s="11"/>
      <c r="H70" s="11"/>
      <c r="I70" s="11"/>
      <c r="J70" s="11"/>
      <c r="K70" s="11"/>
      <c r="L70" s="11"/>
      <c r="M70" s="11"/>
      <c r="N70" s="11"/>
      <c r="O70" s="11"/>
      <c r="P70" s="11"/>
      <c r="Q70" s="11"/>
      <c r="R70" s="11"/>
      <c r="S70" s="11"/>
      <c r="T70" s="11"/>
      <c r="U70" s="11"/>
      <c r="V70" s="11"/>
      <c r="W70" s="11"/>
    </row>
    <row r="71" spans="2:23" x14ac:dyDescent="0.3">
      <c r="B71" s="2"/>
      <c r="C71" s="2"/>
      <c r="D71" s="2"/>
      <c r="E71" s="2"/>
      <c r="F71" s="11"/>
      <c r="G71" s="11"/>
      <c r="H71" s="11"/>
      <c r="I71" s="11"/>
      <c r="J71" s="11"/>
      <c r="K71" s="11"/>
      <c r="L71" s="11"/>
      <c r="M71" s="11"/>
      <c r="N71" s="11"/>
      <c r="O71" s="11"/>
      <c r="P71" s="11"/>
      <c r="Q71" s="11"/>
      <c r="R71" s="11"/>
      <c r="S71" s="11"/>
      <c r="T71" s="11"/>
      <c r="U71" s="11"/>
      <c r="V71" s="11"/>
      <c r="W71" s="11"/>
    </row>
    <row r="72" spans="2:23" x14ac:dyDescent="0.3">
      <c r="B72" s="2"/>
      <c r="C72" s="2"/>
      <c r="D72" s="2"/>
      <c r="E72" s="2"/>
      <c r="F72" s="11"/>
      <c r="G72" s="11"/>
      <c r="H72" s="11"/>
      <c r="I72" s="11"/>
      <c r="J72" s="11"/>
      <c r="K72" s="11"/>
      <c r="L72" s="11"/>
      <c r="M72" s="11"/>
      <c r="N72" s="11"/>
      <c r="O72" s="11"/>
      <c r="P72" s="11"/>
      <c r="Q72" s="11"/>
      <c r="R72" s="11"/>
      <c r="S72" s="11"/>
      <c r="T72" s="11"/>
      <c r="U72" s="11"/>
      <c r="V72" s="11"/>
      <c r="W72" s="11"/>
    </row>
    <row r="73" spans="2:23" x14ac:dyDescent="0.3">
      <c r="B73" s="2"/>
      <c r="C73" s="2"/>
      <c r="D73" s="2"/>
      <c r="E73" s="2"/>
      <c r="F73" s="11"/>
      <c r="G73" s="11"/>
      <c r="H73" s="11"/>
      <c r="I73" s="11"/>
      <c r="J73" s="11"/>
      <c r="K73" s="11"/>
      <c r="L73" s="11"/>
      <c r="M73" s="11"/>
      <c r="N73" s="11"/>
      <c r="O73" s="11"/>
      <c r="P73" s="11"/>
      <c r="Q73" s="11"/>
      <c r="R73" s="11"/>
      <c r="S73" s="11"/>
      <c r="T73" s="11"/>
      <c r="U73" s="11"/>
      <c r="V73" s="11"/>
      <c r="W73" s="11"/>
    </row>
    <row r="74" spans="2:23" x14ac:dyDescent="0.3">
      <c r="B74" s="2"/>
      <c r="C74" s="2"/>
      <c r="D74" s="2"/>
      <c r="E74" s="2"/>
      <c r="F74" s="11"/>
      <c r="G74" s="11"/>
      <c r="H74" s="11"/>
      <c r="I74" s="11"/>
      <c r="J74" s="11"/>
      <c r="K74" s="11"/>
      <c r="L74" s="11"/>
      <c r="M74" s="11"/>
      <c r="N74" s="11"/>
      <c r="O74" s="11"/>
      <c r="P74" s="11"/>
      <c r="Q74" s="11"/>
      <c r="R74" s="11"/>
      <c r="S74" s="11"/>
      <c r="T74" s="11"/>
      <c r="U74" s="11"/>
      <c r="V74" s="11"/>
      <c r="W74" s="11"/>
    </row>
    <row r="75" spans="2:23" x14ac:dyDescent="0.3">
      <c r="B75" s="2"/>
      <c r="C75" s="2"/>
      <c r="D75" s="2"/>
      <c r="E75" s="2"/>
      <c r="F75" s="11"/>
      <c r="G75" s="11"/>
      <c r="H75" s="11"/>
      <c r="I75" s="11"/>
      <c r="J75" s="11"/>
      <c r="K75" s="11"/>
      <c r="L75" s="11"/>
      <c r="M75" s="11"/>
      <c r="N75" s="11"/>
      <c r="O75" s="11"/>
      <c r="P75" s="11"/>
      <c r="Q75" s="11"/>
      <c r="R75" s="11"/>
      <c r="S75" s="11"/>
      <c r="T75" s="11"/>
      <c r="U75" s="11"/>
      <c r="V75" s="11"/>
      <c r="W75" s="11"/>
    </row>
    <row r="76" spans="2:23" x14ac:dyDescent="0.3">
      <c r="B76" s="2"/>
      <c r="C76" s="2"/>
      <c r="D76" s="2"/>
      <c r="E76" s="2"/>
      <c r="F76" s="11"/>
      <c r="G76" s="11"/>
      <c r="H76" s="11"/>
      <c r="I76" s="11"/>
      <c r="J76" s="11"/>
      <c r="K76" s="11"/>
      <c r="L76" s="11"/>
      <c r="M76" s="11"/>
      <c r="N76" s="11"/>
      <c r="O76" s="11"/>
      <c r="P76" s="11"/>
      <c r="Q76" s="11"/>
      <c r="R76" s="11"/>
      <c r="S76" s="11"/>
      <c r="T76" s="11"/>
      <c r="U76" s="11"/>
      <c r="V76" s="11"/>
      <c r="W76" s="11"/>
    </row>
    <row r="77" spans="2:23" x14ac:dyDescent="0.3">
      <c r="B77" s="2"/>
      <c r="C77" s="2"/>
      <c r="D77" s="2"/>
      <c r="E77" s="2"/>
      <c r="F77" s="11"/>
      <c r="G77" s="11"/>
      <c r="H77" s="11"/>
      <c r="I77" s="11"/>
      <c r="J77" s="11"/>
      <c r="K77" s="11"/>
      <c r="L77" s="11"/>
      <c r="M77" s="11"/>
      <c r="N77" s="11"/>
      <c r="O77" s="11"/>
      <c r="P77" s="11"/>
      <c r="Q77" s="11"/>
      <c r="R77" s="11"/>
      <c r="S77" s="11"/>
      <c r="T77" s="11"/>
      <c r="U77" s="11"/>
      <c r="V77" s="11"/>
      <c r="W77" s="11"/>
    </row>
    <row r="78" spans="2:23" x14ac:dyDescent="0.3">
      <c r="B78" s="2"/>
      <c r="C78" s="2"/>
      <c r="D78" s="2"/>
      <c r="E78" s="2"/>
      <c r="F78" s="11"/>
      <c r="G78" s="11"/>
      <c r="H78" s="11"/>
      <c r="I78" s="11"/>
      <c r="J78" s="11"/>
      <c r="K78" s="11"/>
      <c r="L78" s="11"/>
      <c r="M78" s="11"/>
      <c r="N78" s="11"/>
      <c r="O78" s="11"/>
      <c r="P78" s="11"/>
      <c r="Q78" s="11"/>
      <c r="R78" s="11"/>
      <c r="S78" s="11"/>
      <c r="T78" s="11"/>
      <c r="U78" s="11"/>
      <c r="V78" s="11"/>
      <c r="W78" s="11"/>
    </row>
    <row r="79" spans="2:23" x14ac:dyDescent="0.3">
      <c r="B79" s="2"/>
      <c r="C79" s="2"/>
      <c r="D79" s="2"/>
      <c r="E79" s="2"/>
      <c r="F79" s="11"/>
      <c r="G79" s="11"/>
      <c r="H79" s="11"/>
      <c r="I79" s="11"/>
      <c r="J79" s="11"/>
      <c r="K79" s="11"/>
      <c r="L79" s="11"/>
      <c r="M79" s="11"/>
      <c r="N79" s="11"/>
      <c r="O79" s="11"/>
      <c r="P79" s="11"/>
      <c r="Q79" s="11"/>
      <c r="R79" s="11"/>
      <c r="S79" s="11"/>
      <c r="T79" s="11"/>
      <c r="U79" s="11"/>
      <c r="V79" s="11"/>
      <c r="W79" s="11"/>
    </row>
    <row r="80" spans="2:23" x14ac:dyDescent="0.3">
      <c r="B80" s="2"/>
      <c r="C80" s="2"/>
      <c r="D80" s="2"/>
      <c r="E80" s="2"/>
      <c r="F80" s="11"/>
      <c r="G80" s="11"/>
      <c r="H80" s="11"/>
      <c r="I80" s="11"/>
      <c r="J80" s="11"/>
      <c r="K80" s="11"/>
      <c r="L80" s="11"/>
      <c r="M80" s="11"/>
      <c r="N80" s="11"/>
      <c r="O80" s="11"/>
      <c r="P80" s="11"/>
      <c r="Q80" s="11"/>
      <c r="R80" s="11"/>
      <c r="S80" s="11"/>
      <c r="T80" s="11"/>
      <c r="U80" s="11"/>
      <c r="V80" s="11"/>
      <c r="W80" s="11"/>
    </row>
    <row r="81" spans="2:23" x14ac:dyDescent="0.3">
      <c r="B81" s="2"/>
      <c r="C81" s="2"/>
      <c r="D81" s="2"/>
      <c r="E81" s="2"/>
      <c r="F81" s="11"/>
      <c r="G81" s="11"/>
      <c r="H81" s="11"/>
      <c r="I81" s="11"/>
      <c r="J81" s="11"/>
      <c r="K81" s="11"/>
      <c r="L81" s="11"/>
      <c r="M81" s="11"/>
      <c r="N81" s="11"/>
      <c r="O81" s="11"/>
      <c r="P81" s="11"/>
      <c r="Q81" s="11"/>
      <c r="R81" s="11"/>
      <c r="S81" s="11"/>
      <c r="T81" s="11"/>
      <c r="U81" s="11"/>
      <c r="V81" s="11"/>
      <c r="W81" s="11"/>
    </row>
    <row r="82" spans="2:23" x14ac:dyDescent="0.3">
      <c r="B82" s="2"/>
      <c r="C82" s="2"/>
      <c r="D82" s="2"/>
      <c r="E82" s="2"/>
      <c r="F82" s="11"/>
      <c r="G82" s="11"/>
      <c r="H82" s="11"/>
      <c r="I82" s="11"/>
      <c r="J82" s="11"/>
      <c r="K82" s="11"/>
      <c r="L82" s="11"/>
      <c r="M82" s="11"/>
      <c r="N82" s="11"/>
      <c r="O82" s="11"/>
      <c r="P82" s="11"/>
      <c r="Q82" s="11"/>
      <c r="R82" s="11"/>
      <c r="S82" s="11"/>
      <c r="T82" s="11"/>
      <c r="U82" s="11"/>
      <c r="V82" s="11"/>
      <c r="W82" s="11"/>
    </row>
    <row r="83" spans="2:23" x14ac:dyDescent="0.3">
      <c r="B83" s="2"/>
      <c r="C83" s="2"/>
      <c r="D83" s="2"/>
      <c r="E83" s="2"/>
      <c r="F83" s="11"/>
      <c r="G83" s="11"/>
      <c r="H83" s="11"/>
      <c r="I83" s="11"/>
      <c r="J83" s="11"/>
      <c r="K83" s="11"/>
      <c r="L83" s="11"/>
      <c r="M83" s="11"/>
      <c r="N83" s="11"/>
      <c r="O83" s="11"/>
      <c r="P83" s="11"/>
      <c r="Q83" s="11"/>
      <c r="R83" s="11"/>
      <c r="S83" s="11"/>
      <c r="T83" s="11"/>
      <c r="U83" s="11"/>
      <c r="V83" s="11"/>
      <c r="W83" s="11"/>
    </row>
    <row r="84" spans="2:23" x14ac:dyDescent="0.3">
      <c r="B84" s="2"/>
      <c r="C84" s="2"/>
      <c r="D84" s="2"/>
      <c r="E84" s="2"/>
      <c r="F84" s="11"/>
      <c r="G84" s="11"/>
      <c r="H84" s="11"/>
      <c r="I84" s="11"/>
      <c r="J84" s="11"/>
      <c r="K84" s="11"/>
      <c r="L84" s="11"/>
      <c r="M84" s="11"/>
      <c r="N84" s="11"/>
      <c r="O84" s="11"/>
      <c r="P84" s="11"/>
      <c r="Q84" s="11"/>
      <c r="R84" s="11"/>
      <c r="S84" s="11"/>
      <c r="T84" s="11"/>
      <c r="U84" s="11"/>
      <c r="V84" s="11"/>
      <c r="W84" s="11"/>
    </row>
    <row r="85" spans="2:23" x14ac:dyDescent="0.3">
      <c r="B85" s="2"/>
      <c r="C85" s="2"/>
      <c r="D85" s="2"/>
      <c r="E85" s="2"/>
      <c r="F85" s="11"/>
      <c r="G85" s="11"/>
      <c r="H85" s="11"/>
      <c r="I85" s="11"/>
      <c r="J85" s="11"/>
      <c r="K85" s="11"/>
      <c r="L85" s="11"/>
      <c r="M85" s="11"/>
      <c r="N85" s="11"/>
      <c r="O85" s="11"/>
      <c r="P85" s="11"/>
      <c r="Q85" s="11"/>
      <c r="R85" s="11"/>
      <c r="S85" s="11"/>
      <c r="T85" s="11"/>
      <c r="U85" s="11"/>
      <c r="V85" s="11"/>
      <c r="W85" s="11"/>
    </row>
    <row r="86" spans="2:23" x14ac:dyDescent="0.3">
      <c r="B86" s="2"/>
      <c r="C86" s="2"/>
      <c r="D86" s="2"/>
      <c r="E86" s="2"/>
      <c r="F86" s="11"/>
      <c r="G86" s="11"/>
      <c r="H86" s="11"/>
      <c r="I86" s="11"/>
      <c r="J86" s="11"/>
      <c r="K86" s="11"/>
      <c r="L86" s="11"/>
      <c r="M86" s="11"/>
      <c r="N86" s="11"/>
      <c r="O86" s="11"/>
      <c r="P86" s="11"/>
      <c r="Q86" s="11"/>
      <c r="R86" s="11"/>
      <c r="S86" s="11"/>
      <c r="T86" s="11"/>
      <c r="U86" s="11"/>
      <c r="V86" s="11"/>
      <c r="W86" s="11"/>
    </row>
    <row r="87" spans="2:23" x14ac:dyDescent="0.3">
      <c r="B87" s="2"/>
      <c r="C87" s="2"/>
      <c r="D87" s="2"/>
      <c r="E87" s="2"/>
      <c r="F87" s="11"/>
      <c r="G87" s="11"/>
      <c r="H87" s="11"/>
      <c r="I87" s="11"/>
      <c r="J87" s="11"/>
      <c r="K87" s="11"/>
      <c r="L87" s="11"/>
      <c r="M87" s="11"/>
      <c r="N87" s="11"/>
      <c r="O87" s="11"/>
      <c r="P87" s="11"/>
      <c r="Q87" s="11"/>
      <c r="R87" s="11"/>
      <c r="S87" s="11"/>
      <c r="T87" s="11"/>
      <c r="U87" s="11"/>
      <c r="V87" s="11"/>
      <c r="W87" s="11"/>
    </row>
    <row r="88" spans="2:23" x14ac:dyDescent="0.3">
      <c r="B88" s="2"/>
      <c r="C88" s="2"/>
      <c r="D88" s="2"/>
      <c r="E88" s="2"/>
      <c r="F88" s="11"/>
      <c r="G88" s="11"/>
      <c r="H88" s="11"/>
      <c r="I88" s="11"/>
      <c r="J88" s="11"/>
      <c r="K88" s="11"/>
      <c r="L88" s="11"/>
      <c r="M88" s="11"/>
      <c r="N88" s="11"/>
      <c r="O88" s="11"/>
      <c r="P88" s="11"/>
      <c r="Q88" s="11"/>
      <c r="R88" s="11"/>
      <c r="S88" s="11"/>
      <c r="T88" s="11"/>
      <c r="U88" s="11"/>
      <c r="V88" s="11"/>
      <c r="W88" s="11"/>
    </row>
    <row r="89" spans="2:23" x14ac:dyDescent="0.3">
      <c r="B89" s="2"/>
      <c r="C89" s="2"/>
      <c r="D89" s="2"/>
      <c r="E89" s="2"/>
      <c r="F89" s="11"/>
      <c r="G89" s="11"/>
      <c r="H89" s="11"/>
      <c r="I89" s="11"/>
      <c r="J89" s="11"/>
      <c r="K89" s="11"/>
      <c r="L89" s="11"/>
      <c r="M89" s="11"/>
      <c r="N89" s="11"/>
      <c r="O89" s="11"/>
      <c r="P89" s="11"/>
      <c r="Q89" s="11"/>
      <c r="R89" s="11"/>
      <c r="S89" s="11"/>
      <c r="T89" s="11"/>
      <c r="U89" s="11"/>
      <c r="V89" s="11"/>
      <c r="W89" s="11"/>
    </row>
    <row r="90" spans="2:23" x14ac:dyDescent="0.3">
      <c r="B90" s="2"/>
      <c r="C90" s="2"/>
      <c r="D90" s="2"/>
      <c r="E90" s="2"/>
      <c r="F90" s="11"/>
      <c r="G90" s="11"/>
      <c r="H90" s="11"/>
      <c r="I90" s="11"/>
      <c r="J90" s="11"/>
      <c r="K90" s="11"/>
      <c r="L90" s="11"/>
      <c r="M90" s="11"/>
      <c r="N90" s="11"/>
      <c r="O90" s="11"/>
      <c r="P90" s="11"/>
      <c r="Q90" s="11"/>
      <c r="R90" s="11"/>
      <c r="S90" s="11"/>
      <c r="T90" s="11"/>
      <c r="U90" s="11"/>
      <c r="V90" s="11"/>
      <c r="W90" s="11"/>
    </row>
    <row r="91" spans="2:23" x14ac:dyDescent="0.3">
      <c r="B91" s="2"/>
      <c r="C91" s="2"/>
      <c r="D91" s="2"/>
      <c r="E91" s="2"/>
      <c r="F91" s="11"/>
      <c r="G91" s="11"/>
      <c r="H91" s="11"/>
      <c r="I91" s="11"/>
      <c r="J91" s="11"/>
      <c r="K91" s="11"/>
      <c r="L91" s="11"/>
      <c r="M91" s="11"/>
      <c r="N91" s="11"/>
      <c r="O91" s="11"/>
      <c r="P91" s="11"/>
      <c r="Q91" s="11"/>
      <c r="R91" s="11"/>
      <c r="S91" s="11"/>
      <c r="T91" s="11"/>
      <c r="U91" s="11"/>
      <c r="V91" s="11"/>
      <c r="W91" s="11"/>
    </row>
    <row r="92" spans="2:23" x14ac:dyDescent="0.3">
      <c r="B92" s="2"/>
      <c r="C92" s="2"/>
      <c r="D92" s="2"/>
      <c r="E92" s="2"/>
      <c r="F92" s="11"/>
      <c r="G92" s="11"/>
      <c r="H92" s="11"/>
      <c r="I92" s="11"/>
      <c r="J92" s="11"/>
      <c r="K92" s="11"/>
      <c r="L92" s="11"/>
      <c r="M92" s="11"/>
      <c r="N92" s="11"/>
      <c r="O92" s="11"/>
      <c r="P92" s="11"/>
      <c r="Q92" s="11"/>
      <c r="R92" s="11"/>
      <c r="S92" s="11"/>
      <c r="T92" s="11"/>
      <c r="U92" s="11"/>
      <c r="V92" s="11"/>
      <c r="W92" s="11"/>
    </row>
    <row r="93" spans="2:23" x14ac:dyDescent="0.3">
      <c r="B93" s="2"/>
      <c r="C93" s="2"/>
      <c r="D93" s="2"/>
      <c r="E93" s="2"/>
      <c r="F93" s="11"/>
      <c r="G93" s="11"/>
      <c r="H93" s="11"/>
      <c r="I93" s="11"/>
      <c r="J93" s="11"/>
      <c r="K93" s="11"/>
      <c r="L93" s="11"/>
      <c r="M93" s="11"/>
      <c r="N93" s="11"/>
      <c r="O93" s="11"/>
      <c r="P93" s="11"/>
      <c r="Q93" s="11"/>
      <c r="R93" s="11"/>
      <c r="S93" s="11"/>
      <c r="T93" s="11"/>
      <c r="U93" s="11"/>
      <c r="V93" s="11"/>
      <c r="W93" s="11"/>
    </row>
    <row r="94" spans="2:23" x14ac:dyDescent="0.3">
      <c r="B94" s="2"/>
      <c r="C94" s="2"/>
      <c r="D94" s="2"/>
      <c r="E94" s="2"/>
      <c r="F94" s="11"/>
      <c r="G94" s="11"/>
      <c r="H94" s="11"/>
      <c r="I94" s="11"/>
      <c r="J94" s="11"/>
      <c r="K94" s="11"/>
      <c r="L94" s="11"/>
      <c r="M94" s="11"/>
      <c r="N94" s="11"/>
      <c r="O94" s="11"/>
      <c r="P94" s="11"/>
      <c r="Q94" s="11"/>
      <c r="R94" s="11"/>
      <c r="S94" s="11"/>
      <c r="T94" s="11"/>
      <c r="U94" s="11"/>
      <c r="V94" s="11"/>
      <c r="W94" s="11"/>
    </row>
    <row r="95" spans="2:23" x14ac:dyDescent="0.3">
      <c r="B95" s="2"/>
      <c r="C95" s="2"/>
      <c r="D95" s="2"/>
      <c r="E95" s="2"/>
      <c r="F95" s="11"/>
      <c r="G95" s="11"/>
      <c r="H95" s="11"/>
      <c r="I95" s="11"/>
      <c r="J95" s="11"/>
      <c r="K95" s="11"/>
      <c r="L95" s="11"/>
      <c r="M95" s="11"/>
      <c r="N95" s="11"/>
      <c r="O95" s="11"/>
      <c r="P95" s="11"/>
      <c r="Q95" s="11"/>
      <c r="R95" s="11"/>
      <c r="S95" s="11"/>
      <c r="T95" s="11"/>
      <c r="U95" s="11"/>
      <c r="V95" s="11"/>
      <c r="W95" s="11"/>
    </row>
    <row r="96" spans="2:23" x14ac:dyDescent="0.3">
      <c r="B96" s="2"/>
      <c r="C96" s="2"/>
      <c r="D96" s="2"/>
      <c r="E96" s="2"/>
      <c r="F96" s="11"/>
      <c r="G96" s="11"/>
      <c r="H96" s="11"/>
      <c r="I96" s="11"/>
      <c r="J96" s="11"/>
      <c r="K96" s="11"/>
      <c r="L96" s="11"/>
      <c r="M96" s="11"/>
      <c r="N96" s="11"/>
      <c r="O96" s="11"/>
      <c r="P96" s="11"/>
      <c r="Q96" s="11"/>
      <c r="R96" s="11"/>
      <c r="S96" s="11"/>
      <c r="T96" s="11"/>
      <c r="U96" s="11"/>
      <c r="V96" s="11"/>
      <c r="W96" s="11"/>
    </row>
    <row r="97" spans="2:23" x14ac:dyDescent="0.3">
      <c r="B97" s="2"/>
      <c r="C97" s="2"/>
      <c r="D97" s="2"/>
      <c r="E97" s="2"/>
      <c r="F97" s="11"/>
      <c r="G97" s="11"/>
      <c r="H97" s="11"/>
      <c r="I97" s="11"/>
      <c r="J97" s="11"/>
      <c r="K97" s="11"/>
      <c r="L97" s="11"/>
      <c r="M97" s="11"/>
      <c r="N97" s="11"/>
      <c r="O97" s="11"/>
      <c r="P97" s="11"/>
      <c r="Q97" s="11"/>
      <c r="R97" s="11"/>
      <c r="S97" s="11"/>
      <c r="T97" s="11"/>
      <c r="U97" s="11"/>
      <c r="V97" s="11"/>
      <c r="W97" s="11"/>
    </row>
    <row r="98" spans="2:23" x14ac:dyDescent="0.3">
      <c r="B98" s="2"/>
      <c r="C98" s="2"/>
      <c r="D98" s="2"/>
      <c r="E98" s="2"/>
      <c r="F98" s="11"/>
      <c r="G98" s="11"/>
      <c r="H98" s="11"/>
      <c r="I98" s="11"/>
      <c r="J98" s="11"/>
      <c r="K98" s="11"/>
      <c r="L98" s="11"/>
      <c r="M98" s="11"/>
      <c r="N98" s="11"/>
      <c r="O98" s="11"/>
      <c r="P98" s="11"/>
      <c r="Q98" s="11"/>
      <c r="R98" s="11"/>
      <c r="S98" s="11"/>
      <c r="T98" s="11"/>
      <c r="U98" s="11"/>
      <c r="V98" s="11"/>
      <c r="W98" s="11"/>
    </row>
    <row r="99" spans="2:23" x14ac:dyDescent="0.3">
      <c r="B99" s="2"/>
      <c r="C99" s="2"/>
      <c r="D99" s="2"/>
      <c r="E99" s="2"/>
      <c r="F99" s="11"/>
      <c r="G99" s="11"/>
      <c r="H99" s="11"/>
      <c r="I99" s="11"/>
      <c r="J99" s="11"/>
      <c r="K99" s="11"/>
      <c r="L99" s="11"/>
      <c r="M99" s="11"/>
      <c r="N99" s="11"/>
      <c r="O99" s="11"/>
      <c r="P99" s="11"/>
      <c r="Q99" s="11"/>
      <c r="R99" s="11"/>
      <c r="S99" s="11"/>
      <c r="T99" s="11"/>
      <c r="U99" s="11"/>
      <c r="V99" s="11"/>
      <c r="W99" s="11"/>
    </row>
    <row r="100" spans="2:23" x14ac:dyDescent="0.3">
      <c r="B100" s="2"/>
      <c r="C100" s="2"/>
      <c r="D100" s="2"/>
      <c r="E100" s="2"/>
      <c r="F100" s="11"/>
      <c r="G100" s="11"/>
      <c r="H100" s="11"/>
      <c r="I100" s="11"/>
      <c r="J100" s="11"/>
      <c r="K100" s="11"/>
      <c r="L100" s="11"/>
      <c r="M100" s="11"/>
      <c r="N100" s="11"/>
      <c r="O100" s="11"/>
      <c r="P100" s="11"/>
      <c r="Q100" s="11"/>
      <c r="R100" s="11"/>
      <c r="S100" s="11"/>
      <c r="T100" s="11"/>
      <c r="U100" s="11"/>
      <c r="V100" s="11"/>
      <c r="W100" s="11"/>
    </row>
    <row r="101" spans="2:23" x14ac:dyDescent="0.3">
      <c r="B101" s="2"/>
      <c r="C101" s="2"/>
      <c r="D101" s="2"/>
      <c r="E101" s="2"/>
      <c r="F101" s="11"/>
      <c r="G101" s="11"/>
      <c r="H101" s="11"/>
      <c r="I101" s="11"/>
      <c r="J101" s="11"/>
      <c r="K101" s="11"/>
      <c r="L101" s="11"/>
      <c r="M101" s="11"/>
      <c r="N101" s="11"/>
      <c r="O101" s="11"/>
      <c r="P101" s="11"/>
      <c r="Q101" s="11"/>
      <c r="R101" s="11"/>
      <c r="S101" s="11"/>
      <c r="T101" s="11"/>
      <c r="U101" s="11"/>
      <c r="V101" s="11"/>
      <c r="W101" s="11"/>
    </row>
    <row r="102" spans="2:23" x14ac:dyDescent="0.3">
      <c r="B102" s="2"/>
      <c r="C102" s="2"/>
      <c r="D102" s="2"/>
      <c r="E102" s="2"/>
      <c r="F102" s="11"/>
      <c r="G102" s="11"/>
      <c r="H102" s="11"/>
      <c r="I102" s="11"/>
      <c r="J102" s="11"/>
      <c r="K102" s="11"/>
      <c r="L102" s="11"/>
      <c r="M102" s="11"/>
      <c r="N102" s="11"/>
      <c r="O102" s="11"/>
      <c r="P102" s="11"/>
      <c r="Q102" s="11"/>
      <c r="R102" s="11"/>
      <c r="S102" s="11"/>
      <c r="T102" s="11"/>
      <c r="U102" s="11"/>
      <c r="V102" s="11"/>
      <c r="W102" s="11"/>
    </row>
  </sheetData>
  <dataValidations count="3">
    <dataValidation type="list" allowBlank="1" showInputMessage="1" showErrorMessage="1" sqref="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xr:uid="{00000000-0002-0000-0100-000000000000}">
      <formula1>"Myself,Parent/Carer,Support Worker,Other"</formula1>
    </dataValidation>
    <dataValidation type="list" allowBlank="1" showInputMessage="1" showErrorMessage="1" sqref="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xr:uid="{00000000-0002-0000-0100-000001000000}">
      <formula1>"Yes,No,Prefer not to say"</formula1>
    </dataValidation>
    <dataValidation type="list" allowBlank="1" showInputMessage="1" showErrorMessage="1" sqref="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L3 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M3 M4 M5 M6 M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78 M79 M80 M81 M82 M83 M84 M85 M86 M87 M88 M89 M90 M91 M92 M93 M94 M95 M96 M97 M98 M99 M100 M101 M102 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O102 P3 P4 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77 P78 P79 P80 P81 P82 P83 P84 P85 P86 P87 P88 P89 P90 P91 P92 P93 P94 P95 P96 P97 P98 P99 P100 P101 P102 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Q79 Q80 Q81 Q82 Q83 Q84 Q85 Q86 Q87 Q88 Q89 Q90 Q91 Q92 Q93 Q94 Q95 Q96 Q97 Q98 Q99 Q100 Q101 Q102 R3 R4 R5 R6 R7 R8 R9 R10 R11 R12 R13 R14 R15 R16 R17 R18 R19 R20 R21 R22 R23 R24 R25 R26 R27 R28 R29 R30 R31 R32 R33 R34 R35 R36 R37 R38 R39 R40 R41 R42 R43 R44 R45 R46 R47 R48 R49 R50 R51 R52 R53 R54 R55 R56 R57 R58 R59 R60 R61 R62 R63 R64 R65 R66 R67 R68 R69 R70 R71 R72 R73 R74 R75 R76 R77 R78 R79 R80 R81 R82 R83 R84 R85 R86 R87 R88 R89 R90 R91 R92 R93 R94 R95 R96 R97 R98 R99 R100 R101 R102 S3 S4 S5 S6 S7 S8 S9 S10 S11 S12 S13 S14 S15 S16 S17 S18 S19 S20 S21 S22 S23 S24 S25 S26 S27 S28 S29 S30 S31 S32 S33 S34 S35 S36 S37 S38 S39 S40 S41 S42 S43 S44 S45 S46 S47 S48 S49 S50 S51 S52 S53 S54 S55 S56 S57 S58 S59 S60 S61 S62 S63 S64 S65 S66 S67 S68 S69 S70 S71 S72 S73 S74 S75 S76 S77 S78 S79 S80 S81 S82 S83 S84 S85 S86 S87 S88 S89 S90 S91 S92 S93 S94 S95 S96 S97 S98 S99 S100 S101 S102 T3 T4 T5 T6 T7 T8 T9 T10 T11 T12 T13 T14 T15 T16 T17 T18 T19 T20 T21 T22 T23 T24 T25 T26 T27 T28 T29 T30 T31 T32 T33 T34 T35 T36 T37 T38 T39 T40 T41 T42 T43 T44 T45 T46 T47 T48 T49 T50 T51 T52 T53 T54 T55 T56 T57 T58 T59 T60 T61 T62 T63 T64 T65 T66 T67 T68 T69 T70 T71 T72 T73 T74 T75 T76 T77 T78 T79 T80 T81 T82 T83 T84 T85 T86 T87 T88 T89 T90 T91 T92 T93 T94 T95 T96 T97 T98 T99 T100 T101 T102 U3 U4 U5 U6 U7 U8 U9 U10 U11 U12 U13 U14 U15 U16 U17 U18 U19 U20 U21 U22 U23 U24 U25 U26 U27 U28 U29 U30 U31 U32 U33 U34 U35 U36 U37 U38 U39 U40 U41 U42 U43 U44 U45 U46 U47 U48 U49 U50 U51 U52 U53 U54 U55 U56 U57 U58 U59 U60 U61 U62 U63 U64 U65 U66 U67 U68 U69 U70 U71 U72 U73 U74 U75 U76 U77 U78 U79 U80 U81 U82 U83 U84 U85 U86 U87 U88 U89 U90 U91 U92 U93 U94 U95 U96 U97 U98 U99 U100 U101 U102 V3 V4 V5 V6 V7 V8 V9 V10 V11 V12 V13 V14 V15 V16 V17 V18 V19 V20 V21 V22 V23 V24 V25 V26 V27 V28 V29 V30 V31 V32 V33 V34 V35 V36 V37 V38 V39 V40 V41 V42 V43 V44 V45 V46 V47 V48 V49 V50 V51 V52 V53 V54 V55 V56 V57 V58 V59 V60 V61 V62 V63 V64 V65 V66 V67 V68 V69 V70 V71 V72 V73 V74 V75 V76 V77 V78 V79 V80 V81 V82 V83 V84 V85 V86 V87 V88 V89 V90 V91 V92 V93 V94 V95 V96 V97 V98 V99 V100 V101 V102 W3 W4 W5 W6 W7 W8 W9 W10 W11 W12 W13 W14 W15 W16 W17 W18 W19 W20 W21 W22 W23 W24 W25 W26 W27 W28 W29 W30 W31 W32 W33 W34 W35 W36 W37 W38 W39 W40 W41 W42 W43 W44 W45 W46 W47 W48 W49 W50 W51 W52 W53 W54 W55 W56 W57 W58 W59 W60 W61 W62 W63 W64 W65 W66 W67 W68 W69 W70 W71 W72 W73 W74 W75 W76 W77 W78 W79 W80 W81 W82 W83 W84 W85 W86 W87 W88 W89 W90 W91 W92 W93 W94 W95 W96 W97 W98 W99 W100 W101 W102" xr:uid="{00000000-0002-0000-0100-000002000000}">
      <formula1>"Not at all,A little,Quite a bit,Mostly,Very much"</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181"/>
  <sheetViews>
    <sheetView workbookViewId="0">
      <selection activeCell="J11" sqref="J11"/>
    </sheetView>
  </sheetViews>
  <sheetFormatPr defaultRowHeight="14.4" x14ac:dyDescent="0.3"/>
  <cols>
    <col min="1" max="1" width="8.88671875" style="12"/>
    <col min="2" max="2" width="22.6640625" style="13" customWidth="1"/>
    <col min="3" max="3" width="11.21875" style="12" customWidth="1"/>
    <col min="4" max="4" width="8.88671875" style="19"/>
    <col min="5" max="5" width="11.21875" style="12" customWidth="1"/>
    <col min="6" max="6" width="8.88671875" style="19"/>
    <col min="7" max="7" width="11.21875" style="12" customWidth="1"/>
    <col min="8" max="8" width="8.88671875" style="19"/>
    <col min="9" max="16384" width="8.88671875" style="12"/>
  </cols>
  <sheetData>
    <row r="2" spans="2:11" x14ac:dyDescent="0.3">
      <c r="B2" s="22" t="s">
        <v>22</v>
      </c>
      <c r="C2" s="25" t="s">
        <v>23</v>
      </c>
      <c r="D2" s="26"/>
      <c r="E2" s="25" t="s">
        <v>24</v>
      </c>
      <c r="F2" s="26"/>
      <c r="G2" s="25" t="s">
        <v>25</v>
      </c>
      <c r="H2" s="26"/>
    </row>
    <row r="3" spans="2:11" ht="28.8" x14ac:dyDescent="0.3">
      <c r="B3" s="23"/>
      <c r="C3" s="6" t="s">
        <v>26</v>
      </c>
      <c r="D3" s="16" t="s">
        <v>27</v>
      </c>
      <c r="E3" s="6" t="s">
        <v>26</v>
      </c>
      <c r="F3" s="16" t="s">
        <v>27</v>
      </c>
      <c r="G3" s="6" t="s">
        <v>26</v>
      </c>
      <c r="H3" s="16" t="s">
        <v>27</v>
      </c>
    </row>
    <row r="4" spans="2:11" x14ac:dyDescent="0.3">
      <c r="B4" s="6" t="s">
        <v>28</v>
      </c>
      <c r="C4" s="4">
        <f>COUNTIF(Baseline!F3:F102,"Not at all")</f>
        <v>0</v>
      </c>
      <c r="D4" s="17" t="str">
        <f>IF(SUM(C4:C8)=0,"",C4/SUM(C4:C8))</f>
        <v/>
      </c>
      <c r="E4" s="4">
        <f>COUNTIF(Endpoint!F3:F102,"Not at all")</f>
        <v>0</v>
      </c>
      <c r="F4" s="17" t="str">
        <f>IF(SUM(E4:E8)=0,"",E4/SUM(E4:E8))</f>
        <v/>
      </c>
      <c r="G4" s="4">
        <f>C4-E4</f>
        <v>0</v>
      </c>
      <c r="H4" s="17" t="str">
        <f>IF(AND(D4&lt;&gt;"",F4&lt;&gt;""),D4-F4,"")</f>
        <v/>
      </c>
    </row>
    <row r="5" spans="2:11" x14ac:dyDescent="0.3">
      <c r="B5" s="6" t="s">
        <v>29</v>
      </c>
      <c r="C5" s="4">
        <f>COUNTIF(Baseline!F3:F102,"A little")</f>
        <v>0</v>
      </c>
      <c r="D5" s="17" t="str">
        <f>IF(SUM(C5:C9)=0,"",C5/SUM(C5:C9))</f>
        <v/>
      </c>
      <c r="E5" s="4">
        <f>COUNTIF(Endpoint!F3:F102,"A little")</f>
        <v>0</v>
      </c>
      <c r="F5" s="17" t="str">
        <f>IF(SUM(E5:E9)=0,"",E5/SUM(E5:E9))</f>
        <v/>
      </c>
      <c r="G5" s="4">
        <f>C5-E5</f>
        <v>0</v>
      </c>
      <c r="H5" s="17" t="str">
        <f>IF(AND(D5&lt;&gt;"",F5&lt;&gt;""),D5-F5,"")</f>
        <v/>
      </c>
    </row>
    <row r="6" spans="2:11" x14ac:dyDescent="0.3">
      <c r="B6" s="6" t="s">
        <v>30</v>
      </c>
      <c r="C6" s="4">
        <f>COUNTIF(Baseline!F3:F102,"Quite a bit")</f>
        <v>0</v>
      </c>
      <c r="D6" s="17" t="str">
        <f>IF(SUM(C6:C10)=0,"",C6/SUM(C6:C10))</f>
        <v/>
      </c>
      <c r="E6" s="4">
        <f>COUNTIF(Endpoint!F3:F102,"Quite a bit")</f>
        <v>0</v>
      </c>
      <c r="F6" s="17" t="str">
        <f>IF(SUM(E6:E10)=0,"",E6/SUM(E6:E10))</f>
        <v/>
      </c>
      <c r="G6" s="4">
        <f>C6-E6</f>
        <v>0</v>
      </c>
      <c r="H6" s="17" t="str">
        <f>IF(AND(D6&lt;&gt;"",F6&lt;&gt;""),D6-F6,"")</f>
        <v/>
      </c>
    </row>
    <row r="7" spans="2:11" x14ac:dyDescent="0.3">
      <c r="B7" s="6" t="s">
        <v>31</v>
      </c>
      <c r="C7" s="4">
        <f>COUNTIF(Baseline!F3:F102,"Mostly")</f>
        <v>0</v>
      </c>
      <c r="D7" s="17" t="str">
        <f>IF(SUM(C7:C11)=0,"",C7/SUM(C7:C11))</f>
        <v/>
      </c>
      <c r="E7" s="4">
        <f>COUNTIF(Endpoint!F3:F102,"Mostly")</f>
        <v>0</v>
      </c>
      <c r="F7" s="17" t="str">
        <f>IF(SUM(E7:E11)=0,"",E7/SUM(E7:E11))</f>
        <v/>
      </c>
      <c r="G7" s="4">
        <f>C7-E7</f>
        <v>0</v>
      </c>
      <c r="H7" s="17" t="str">
        <f>IF(AND(D7&lt;&gt;"",F7&lt;&gt;""),D7-F7,"")</f>
        <v/>
      </c>
    </row>
    <row r="8" spans="2:11" x14ac:dyDescent="0.3">
      <c r="B8" s="6" t="s">
        <v>32</v>
      </c>
      <c r="C8" s="4">
        <f>COUNTIF(Baseline!F3:F102,"Very much")</f>
        <v>0</v>
      </c>
      <c r="D8" s="17" t="str">
        <f>IF(SUM(C8:C12)=0,"",C8/SUM(C8:C12))</f>
        <v/>
      </c>
      <c r="E8" s="4">
        <f>COUNTIF(Endpoint!F3:F102,"Very much")</f>
        <v>0</v>
      </c>
      <c r="F8" s="17" t="str">
        <f>IF(SUM(E8:E12)=0,"",E8/SUM(E8:E12))</f>
        <v/>
      </c>
      <c r="G8" s="4">
        <f>C8-E8</f>
        <v>0</v>
      </c>
      <c r="H8" s="17" t="str">
        <f>IF(AND(D8&lt;&gt;"",F8&lt;&gt;""),D8-F8,"")</f>
        <v/>
      </c>
    </row>
    <row r="9" spans="2:11" x14ac:dyDescent="0.3">
      <c r="B9" s="6" t="s">
        <v>33</v>
      </c>
      <c r="C9" s="4">
        <f>SUM(C4:C8)</f>
        <v>0</v>
      </c>
      <c r="D9" s="17"/>
      <c r="E9" s="4">
        <f>SUM(E4:E8)</f>
        <v>0</v>
      </c>
      <c r="F9" s="17"/>
      <c r="G9" s="4">
        <f>SUM(G4:G8)</f>
        <v>0</v>
      </c>
      <c r="H9" s="17"/>
    </row>
    <row r="10" spans="2:11" x14ac:dyDescent="0.3">
      <c r="B10" s="6" t="s">
        <v>34</v>
      </c>
      <c r="C10" s="4"/>
      <c r="D10" s="17"/>
      <c r="E10" s="4"/>
      <c r="F10" s="17"/>
      <c r="G10" s="4"/>
      <c r="H10" s="17"/>
    </row>
    <row r="12" spans="2:11" ht="17.399999999999999" customHeight="1" x14ac:dyDescent="0.3">
      <c r="B12" s="22" t="s">
        <v>35</v>
      </c>
      <c r="C12" s="25" t="s">
        <v>23</v>
      </c>
      <c r="D12" s="26"/>
      <c r="E12" s="25" t="s">
        <v>24</v>
      </c>
      <c r="F12" s="26"/>
      <c r="G12" s="25" t="s">
        <v>25</v>
      </c>
      <c r="H12" s="26"/>
    </row>
    <row r="13" spans="2:11" ht="28.8" x14ac:dyDescent="0.3">
      <c r="B13" s="23"/>
      <c r="C13" s="6" t="s">
        <v>26</v>
      </c>
      <c r="D13" s="16" t="s">
        <v>27</v>
      </c>
      <c r="E13" s="6" t="s">
        <v>26</v>
      </c>
      <c r="F13" s="16" t="s">
        <v>27</v>
      </c>
      <c r="G13" s="6" t="s">
        <v>26</v>
      </c>
      <c r="H13" s="16" t="s">
        <v>27</v>
      </c>
    </row>
    <row r="14" spans="2:11" x14ac:dyDescent="0.3">
      <c r="B14" s="6" t="s">
        <v>28</v>
      </c>
      <c r="C14" s="6">
        <f>COUNTIF(Baseline!G3:G102,"Not at all")</f>
        <v>0</v>
      </c>
      <c r="D14" s="16" t="str">
        <f>IF(SUM(C14:C18)=0,"",C14/SUM(C14:C18))</f>
        <v/>
      </c>
      <c r="E14" s="6">
        <f>COUNTIF(Endpoint!G3:G102,"Not at all")</f>
        <v>0</v>
      </c>
      <c r="F14" s="16" t="str">
        <f>IF(SUM(E14:E18)=0,"",E14/SUM(E14:E18))</f>
        <v/>
      </c>
      <c r="G14" s="6">
        <f>C14-E14</f>
        <v>0</v>
      </c>
      <c r="H14" s="16" t="str">
        <f>IF(AND(D14&lt;&gt;"",F14&lt;&gt;""),D14-F14,"")</f>
        <v/>
      </c>
    </row>
    <row r="15" spans="2:11" x14ac:dyDescent="0.3">
      <c r="B15" s="6" t="s">
        <v>29</v>
      </c>
      <c r="C15" s="4">
        <f>COUNTIF(Baseline!G3:G102,"A little")</f>
        <v>0</v>
      </c>
      <c r="D15" s="17" t="str">
        <f>IF(SUM(C15:C19)=0,"",C15/SUM(C15:C19))</f>
        <v/>
      </c>
      <c r="E15" s="4">
        <f>COUNTIF(Endpoint!G3:G102,"A little")</f>
        <v>0</v>
      </c>
      <c r="F15" s="17" t="str">
        <f>IF(SUM(E15:E19)=0,"",E15/SUM(E15:E19))</f>
        <v/>
      </c>
      <c r="G15" s="4">
        <f>C15-E15</f>
        <v>0</v>
      </c>
      <c r="H15" s="17" t="str">
        <f>IF(AND(D15&lt;&gt;"",F15&lt;&gt;""),D15-F15,"")</f>
        <v/>
      </c>
      <c r="K15" s="12" t="s">
        <v>51</v>
      </c>
    </row>
    <row r="16" spans="2:11" x14ac:dyDescent="0.3">
      <c r="B16" s="6" t="s">
        <v>30</v>
      </c>
      <c r="C16" s="4">
        <f>COUNTIF(Baseline!G3:G102,"Quite a bit")</f>
        <v>0</v>
      </c>
      <c r="D16" s="17" t="str">
        <f>IF(SUM(C16:C19)=0,"",C16/SUM(C16:C19))</f>
        <v/>
      </c>
      <c r="E16" s="4">
        <f>COUNTIF(Endpoint!G3:G102,"Quite a bit")</f>
        <v>0</v>
      </c>
      <c r="F16" s="17" t="str">
        <f>IF(SUM(E16:E19)=0,"",E16/SUM(E16:E19))</f>
        <v/>
      </c>
      <c r="G16" s="4">
        <f>C16-E16</f>
        <v>0</v>
      </c>
      <c r="H16" s="17" t="str">
        <f>IF(AND(D16&lt;&gt;"",F16&lt;&gt;""),D16-F16,"")</f>
        <v/>
      </c>
    </row>
    <row r="17" spans="2:8" x14ac:dyDescent="0.3">
      <c r="B17" s="6" t="s">
        <v>31</v>
      </c>
      <c r="C17" s="4">
        <f>COUNTIF(Baseline!G3:G102,"Mostly")</f>
        <v>0</v>
      </c>
      <c r="D17" s="17" t="str">
        <f>IF(SUM(C17:C20)=0,"",C17/SUM(C17:C20))</f>
        <v/>
      </c>
      <c r="E17" s="4">
        <f>COUNTIF(Endpoint!G3:G102,"Mostly")</f>
        <v>0</v>
      </c>
      <c r="F17" s="17" t="str">
        <f>IF(SUM(E17:E20)=0,"",E17/SUM(E17:E20))</f>
        <v/>
      </c>
      <c r="G17" s="4">
        <f>C17-E17</f>
        <v>0</v>
      </c>
      <c r="H17" s="17" t="str">
        <f>IF(AND(D17&lt;&gt;"",F17&lt;&gt;""),D17-F17,"")</f>
        <v/>
      </c>
    </row>
    <row r="18" spans="2:8" x14ac:dyDescent="0.3">
      <c r="B18" s="6" t="s">
        <v>52</v>
      </c>
      <c r="C18" s="4">
        <f>COUNTIF(Baseline!G3:G102,"Very much")</f>
        <v>0</v>
      </c>
      <c r="D18" s="17" t="str">
        <f>IF(SUM(C18:C21)=0,"",C18/SUM(C18:C21))</f>
        <v/>
      </c>
      <c r="E18" s="4">
        <f>COUNTIF(Endpoint!G3:G102,"Very much")</f>
        <v>0</v>
      </c>
      <c r="F18" s="17" t="str">
        <f>IF(SUM(E18:E21)=0,"",E18/SUM(E18:E21))</f>
        <v/>
      </c>
      <c r="G18" s="4">
        <f>C18-E18</f>
        <v>0</v>
      </c>
      <c r="H18" s="17" t="str">
        <f>IF(AND(D18&lt;&gt;"",F18&lt;&gt;""),D18-F18,"")</f>
        <v/>
      </c>
    </row>
    <row r="19" spans="2:8" x14ac:dyDescent="0.3">
      <c r="B19" s="6" t="s">
        <v>33</v>
      </c>
      <c r="C19" s="4">
        <f>SUM(C14:C18)</f>
        <v>0</v>
      </c>
      <c r="D19" s="17"/>
      <c r="E19" s="4">
        <f>SUM(E14:E18)</f>
        <v>0</v>
      </c>
      <c r="F19" s="17"/>
      <c r="G19" s="4">
        <f>SUM(G14:G18)</f>
        <v>0</v>
      </c>
      <c r="H19" s="17"/>
    </row>
    <row r="20" spans="2:8" x14ac:dyDescent="0.3">
      <c r="B20" s="6" t="s">
        <v>34</v>
      </c>
      <c r="C20" s="4"/>
      <c r="D20" s="17"/>
      <c r="E20" s="4"/>
      <c r="F20" s="17"/>
      <c r="G20" s="4"/>
      <c r="H20" s="17"/>
    </row>
    <row r="22" spans="2:8" x14ac:dyDescent="0.3">
      <c r="B22" s="27" t="s">
        <v>36</v>
      </c>
      <c r="C22" s="25" t="s">
        <v>23</v>
      </c>
      <c r="D22" s="26"/>
      <c r="E22" s="25" t="s">
        <v>24</v>
      </c>
      <c r="F22" s="26"/>
      <c r="G22" s="25" t="s">
        <v>25</v>
      </c>
      <c r="H22" s="26"/>
    </row>
    <row r="23" spans="2:8" ht="28.8" customHeight="1" x14ac:dyDescent="0.3">
      <c r="B23" s="27"/>
      <c r="C23" s="6" t="s">
        <v>26</v>
      </c>
      <c r="D23" s="16" t="s">
        <v>27</v>
      </c>
      <c r="E23" s="6" t="s">
        <v>26</v>
      </c>
      <c r="F23" s="16" t="s">
        <v>27</v>
      </c>
      <c r="G23" s="6" t="s">
        <v>26</v>
      </c>
      <c r="H23" s="16" t="s">
        <v>27</v>
      </c>
    </row>
    <row r="24" spans="2:8" x14ac:dyDescent="0.3">
      <c r="B24" s="6" t="s">
        <v>28</v>
      </c>
      <c r="C24" s="4">
        <f>COUNTIF(Baseline!H3:H102,"Not at all")</f>
        <v>0</v>
      </c>
      <c r="D24" s="17" t="str">
        <f>IF(SUM(C24:C28)=0,"",C24/SUM(C24:C28))</f>
        <v/>
      </c>
      <c r="E24" s="4">
        <f>COUNTIF(Endpoint!H3:H102,"Not at all")</f>
        <v>0</v>
      </c>
      <c r="F24" s="17" t="str">
        <f>IF(SUM(E24:E28)=0,"",E24/SUM(E24:E28))</f>
        <v/>
      </c>
      <c r="G24" s="4">
        <f>C24-E24</f>
        <v>0</v>
      </c>
      <c r="H24" s="17" t="str">
        <f>IF(AND(D24&lt;&gt;"",F24&lt;&gt;""),D24-F24,"")</f>
        <v/>
      </c>
    </row>
    <row r="25" spans="2:8" x14ac:dyDescent="0.3">
      <c r="B25" s="6" t="s">
        <v>29</v>
      </c>
      <c r="C25" s="6">
        <f>COUNTIF(Baseline!H3:H102,"A little")</f>
        <v>0</v>
      </c>
      <c r="D25" s="16" t="str">
        <f>IF(SUM(C25:C29)=0,"",C25/SUM(C25:C29))</f>
        <v/>
      </c>
      <c r="E25" s="6">
        <f>COUNTIF(Endpoint!H3:H102,"A little")</f>
        <v>0</v>
      </c>
      <c r="F25" s="16" t="str">
        <f>IF(SUM(E25:E29)=0,"",E25/SUM(E25:E29))</f>
        <v/>
      </c>
      <c r="G25" s="6">
        <f>C25-E25</f>
        <v>0</v>
      </c>
      <c r="H25" s="16" t="str">
        <f>IF(AND(D25&lt;&gt;"",F25&lt;&gt;""),D25-F25,"")</f>
        <v/>
      </c>
    </row>
    <row r="26" spans="2:8" x14ac:dyDescent="0.3">
      <c r="B26" s="6" t="s">
        <v>30</v>
      </c>
      <c r="C26" s="4">
        <f>COUNTIF(Baseline!H3:H102,"Quite a bit")</f>
        <v>0</v>
      </c>
      <c r="D26" s="17" t="str">
        <f>IF(SUM(C26:C30)=0,"",C26/SUM(C26:C30))</f>
        <v/>
      </c>
      <c r="E26" s="4">
        <f>COUNTIF(Endpoint!H3:H102,"Quite a bit")</f>
        <v>0</v>
      </c>
      <c r="F26" s="17" t="str">
        <f>IF(SUM(E26:E30)=0,"",E26/SUM(E26:E30))</f>
        <v/>
      </c>
      <c r="G26" s="4">
        <f>C26-E26</f>
        <v>0</v>
      </c>
      <c r="H26" s="17" t="str">
        <f>IF(AND(D26&lt;&gt;"",F26&lt;&gt;""),D26-F26,"")</f>
        <v/>
      </c>
    </row>
    <row r="27" spans="2:8" x14ac:dyDescent="0.3">
      <c r="B27" s="6" t="s">
        <v>33</v>
      </c>
      <c r="C27" s="4">
        <f>COUNTIF(Baseline!H3:H102,"Mostly")</f>
        <v>0</v>
      </c>
      <c r="D27" s="17" t="str">
        <f>IF(SUM(C27:C30)=0,"",C27/SUM(C27:C30))</f>
        <v/>
      </c>
      <c r="E27" s="4">
        <f>COUNTIF(Endpoint!H3:H102,"Mostly")</f>
        <v>0</v>
      </c>
      <c r="F27" s="17" t="str">
        <f>IF(SUM(E27:E30)=0,"",E27/SUM(E27:E30))</f>
        <v/>
      </c>
      <c r="G27" s="4">
        <f>C27-E27</f>
        <v>0</v>
      </c>
      <c r="H27" s="17" t="str">
        <f>IF(AND(D27&lt;&gt;"",F27&lt;&gt;""),D27-F27,"")</f>
        <v/>
      </c>
    </row>
    <row r="28" spans="2:8" x14ac:dyDescent="0.3">
      <c r="B28" s="6" t="s">
        <v>32</v>
      </c>
      <c r="C28" s="4">
        <f>COUNTIF(Baseline!H3:H102,"Very much")</f>
        <v>0</v>
      </c>
      <c r="D28" s="17" t="str">
        <f>IF(SUM(C28:C30)=0,"",C28/SUM(C28:C30))</f>
        <v/>
      </c>
      <c r="E28" s="4">
        <f>COUNTIF(Endpoint!H3:H102,"Very much")</f>
        <v>0</v>
      </c>
      <c r="F28" s="17" t="str">
        <f>IF(SUM(E28:E30)=0,"",E28/SUM(E28:E30))</f>
        <v/>
      </c>
      <c r="G28" s="4">
        <f>C28-E28</f>
        <v>0</v>
      </c>
      <c r="H28" s="17" t="str">
        <f>IF(AND(D28&lt;&gt;"",F28&lt;&gt;""),D28-F28,"")</f>
        <v/>
      </c>
    </row>
    <row r="29" spans="2:8" x14ac:dyDescent="0.3">
      <c r="B29" s="6" t="s">
        <v>33</v>
      </c>
      <c r="C29" s="4">
        <f>SUM(C24:C28)</f>
        <v>0</v>
      </c>
      <c r="D29" s="17"/>
      <c r="E29" s="4">
        <f>SUM(E24:E28)</f>
        <v>0</v>
      </c>
      <c r="F29" s="17"/>
      <c r="G29" s="4">
        <f>SUM(G24:G28)</f>
        <v>0</v>
      </c>
      <c r="H29" s="17"/>
    </row>
    <row r="30" spans="2:8" x14ac:dyDescent="0.3">
      <c r="B30" s="6" t="s">
        <v>34</v>
      </c>
      <c r="C30" s="4"/>
      <c r="D30" s="17"/>
      <c r="E30" s="4"/>
      <c r="F30" s="17"/>
      <c r="G30" s="4"/>
      <c r="H30" s="17"/>
    </row>
    <row r="32" spans="2:8" x14ac:dyDescent="0.3">
      <c r="B32" s="30" t="s">
        <v>37</v>
      </c>
      <c r="C32" s="25" t="s">
        <v>23</v>
      </c>
      <c r="D32" s="26"/>
      <c r="E32" s="25" t="s">
        <v>24</v>
      </c>
      <c r="F32" s="26"/>
      <c r="G32" s="25" t="s">
        <v>25</v>
      </c>
      <c r="H32" s="26"/>
    </row>
    <row r="33" spans="2:8" ht="28.8" x14ac:dyDescent="0.3">
      <c r="B33" s="27"/>
      <c r="C33" s="6" t="s">
        <v>26</v>
      </c>
      <c r="D33" s="16" t="s">
        <v>27</v>
      </c>
      <c r="E33" s="6" t="s">
        <v>26</v>
      </c>
      <c r="F33" s="16" t="s">
        <v>27</v>
      </c>
      <c r="G33" s="6" t="s">
        <v>26</v>
      </c>
      <c r="H33" s="16" t="s">
        <v>27</v>
      </c>
    </row>
    <row r="34" spans="2:8" x14ac:dyDescent="0.3">
      <c r="B34" s="6" t="s">
        <v>28</v>
      </c>
      <c r="C34" s="4">
        <f>COUNTIF(Baseline!I3:I102,"Not at all")</f>
        <v>0</v>
      </c>
      <c r="D34" s="17" t="str">
        <f>IF(SUM(C34:C38)=0,"",C34/SUM(C34:C38))</f>
        <v/>
      </c>
      <c r="E34" s="4">
        <f>COUNTIF(Endpoint!I3:I102,"Not at all")</f>
        <v>0</v>
      </c>
      <c r="F34" s="17" t="str">
        <f>IF(SUM(E34:E38)=0,"",E34/SUM(E34:E38))</f>
        <v/>
      </c>
      <c r="G34" s="4">
        <f>C34-E34</f>
        <v>0</v>
      </c>
      <c r="H34" s="17" t="str">
        <f>IF(AND(D34&lt;&gt;"",F34&lt;&gt;""),D34-F34,"")</f>
        <v/>
      </c>
    </row>
    <row r="35" spans="2:8" x14ac:dyDescent="0.3">
      <c r="B35" s="6" t="s">
        <v>29</v>
      </c>
      <c r="C35" s="4">
        <f>COUNTIF(Baseline!I3:I102,"A little")</f>
        <v>0</v>
      </c>
      <c r="D35" s="17" t="str">
        <f>IF(SUM(C35:C39)=0,"",C35/SUM(C35:C39))</f>
        <v/>
      </c>
      <c r="E35" s="4">
        <f>COUNTIF(Endpoint!I3:I102,"A little")</f>
        <v>0</v>
      </c>
      <c r="F35" s="17" t="str">
        <f>IF(SUM(E35:E39)=0,"",E35/SUM(E35:E39))</f>
        <v/>
      </c>
      <c r="G35" s="4">
        <f>C35-E35</f>
        <v>0</v>
      </c>
      <c r="H35" s="17" t="str">
        <f>IF(AND(D35&lt;&gt;"",F35&lt;&gt;""),D35-F35,"")</f>
        <v/>
      </c>
    </row>
    <row r="36" spans="2:8" x14ac:dyDescent="0.3">
      <c r="B36" s="6" t="s">
        <v>33</v>
      </c>
      <c r="C36" s="6">
        <f>COUNTIF(Baseline!I3:I102,"Quite a bit")</f>
        <v>0</v>
      </c>
      <c r="D36" s="16" t="str">
        <f>IF(SUM(C36:C39)=0,"",C36/SUM(C36:C39))</f>
        <v/>
      </c>
      <c r="E36" s="6">
        <f>COUNTIF(Endpoint!I3:I102,"Quite a bit")</f>
        <v>0</v>
      </c>
      <c r="F36" s="16" t="str">
        <f>IF(SUM(E36:E39)=0,"",E36/SUM(E36:E39))</f>
        <v/>
      </c>
      <c r="G36" s="6">
        <f>C36-E36</f>
        <v>0</v>
      </c>
      <c r="H36" s="16" t="str">
        <f>IF(AND(D36&lt;&gt;"",F36&lt;&gt;""),D36-F36,"")</f>
        <v/>
      </c>
    </row>
    <row r="37" spans="2:8" x14ac:dyDescent="0.3">
      <c r="B37" s="6" t="s">
        <v>31</v>
      </c>
      <c r="C37" s="4">
        <f>COUNTIF(Baseline!I3:I102,"Mostly")</f>
        <v>0</v>
      </c>
      <c r="D37" s="17" t="str">
        <f>IF(SUM(C37:C39)=0,"",C37/SUM(C37:C39))</f>
        <v/>
      </c>
      <c r="E37" s="4">
        <f>COUNTIF(Endpoint!I3:I102,"Mostly")</f>
        <v>0</v>
      </c>
      <c r="F37" s="17" t="str">
        <f>IF(SUM(E37:E39)=0,"",E37/SUM(E37:E39))</f>
        <v/>
      </c>
      <c r="G37" s="4">
        <f>C37-E37</f>
        <v>0</v>
      </c>
      <c r="H37" s="17" t="str">
        <f>IF(AND(D37&lt;&gt;"",F37&lt;&gt;""),D37-F37,"")</f>
        <v/>
      </c>
    </row>
    <row r="38" spans="2:8" x14ac:dyDescent="0.3">
      <c r="B38" s="6" t="s">
        <v>32</v>
      </c>
      <c r="C38" s="4">
        <f>COUNTIF(Baseline!I3:I102,"Very much")</f>
        <v>0</v>
      </c>
      <c r="D38" s="17" t="str">
        <f>IF(SUM(C38:C39)=0,"",C38/SUM(C38:C39))</f>
        <v/>
      </c>
      <c r="E38" s="4">
        <f>COUNTIF(Endpoint!I3:I102,"Very much")</f>
        <v>0</v>
      </c>
      <c r="F38" s="17" t="str">
        <f>IF(SUM(E38:E39)=0,"",E38/SUM(E38:E39))</f>
        <v/>
      </c>
      <c r="G38" s="4">
        <f>C38-E38</f>
        <v>0</v>
      </c>
      <c r="H38" s="17" t="str">
        <f>IF(AND(D38&lt;&gt;"",F38&lt;&gt;""),D38-F38,"")</f>
        <v/>
      </c>
    </row>
    <row r="39" spans="2:8" x14ac:dyDescent="0.3">
      <c r="B39" s="6" t="s">
        <v>33</v>
      </c>
      <c r="C39" s="4">
        <f>SUM(C34:C38)</f>
        <v>0</v>
      </c>
      <c r="D39" s="17"/>
      <c r="E39" s="4">
        <f>SUM(E34:E38)</f>
        <v>0</v>
      </c>
      <c r="F39" s="17"/>
      <c r="G39" s="4">
        <f>SUM(G34:G38)</f>
        <v>0</v>
      </c>
      <c r="H39" s="17"/>
    </row>
    <row r="40" spans="2:8" x14ac:dyDescent="0.3">
      <c r="B40" s="6" t="s">
        <v>34</v>
      </c>
      <c r="C40" s="4"/>
      <c r="D40" s="17"/>
      <c r="E40" s="4"/>
      <c r="F40" s="17"/>
      <c r="G40" s="4"/>
      <c r="H40" s="17"/>
    </row>
    <row r="41" spans="2:8" x14ac:dyDescent="0.3">
      <c r="D41" s="18"/>
      <c r="F41" s="18"/>
      <c r="H41" s="18"/>
    </row>
    <row r="42" spans="2:8" x14ac:dyDescent="0.3">
      <c r="D42" s="18"/>
      <c r="F42" s="18"/>
      <c r="H42" s="18"/>
    </row>
    <row r="43" spans="2:8" x14ac:dyDescent="0.3">
      <c r="B43" s="27" t="s">
        <v>38</v>
      </c>
      <c r="C43" s="25" t="s">
        <v>23</v>
      </c>
      <c r="D43" s="26"/>
      <c r="E43" s="25" t="s">
        <v>24</v>
      </c>
      <c r="F43" s="26"/>
      <c r="G43" s="25" t="s">
        <v>25</v>
      </c>
      <c r="H43" s="26"/>
    </row>
    <row r="44" spans="2:8" ht="28.8" x14ac:dyDescent="0.3">
      <c r="B44" s="27"/>
      <c r="C44" s="6" t="s">
        <v>26</v>
      </c>
      <c r="D44" s="16" t="s">
        <v>27</v>
      </c>
      <c r="E44" s="6" t="s">
        <v>26</v>
      </c>
      <c r="F44" s="16" t="s">
        <v>27</v>
      </c>
      <c r="G44" s="6" t="s">
        <v>26</v>
      </c>
      <c r="H44" s="16" t="s">
        <v>27</v>
      </c>
    </row>
    <row r="45" spans="2:8" x14ac:dyDescent="0.3">
      <c r="B45" s="6" t="s">
        <v>28</v>
      </c>
      <c r="C45" s="4">
        <f>COUNTIF(Baseline!J3:J102,"Not at all")</f>
        <v>0</v>
      </c>
      <c r="D45" s="17" t="str">
        <f>IF(SUM(C45:C49)=0,"",C45/SUM(C45:C49))</f>
        <v/>
      </c>
      <c r="E45" s="4">
        <f>COUNTIF(Endpoint!J3:J102,"Not at all")</f>
        <v>0</v>
      </c>
      <c r="F45" s="17" t="str">
        <f>IF(SUM(E45:E49)=0,"",E45/SUM(E45:E49))</f>
        <v/>
      </c>
      <c r="G45" s="4">
        <f>C45-E45</f>
        <v>0</v>
      </c>
      <c r="H45" s="17" t="str">
        <f>IF(AND(D45&lt;&gt;"",F45&lt;&gt;""),D45-F45,"")</f>
        <v/>
      </c>
    </row>
    <row r="46" spans="2:8" x14ac:dyDescent="0.3">
      <c r="B46" s="6" t="s">
        <v>33</v>
      </c>
      <c r="C46" s="4">
        <f>COUNTIF(Baseline!J3:J102,"A little")</f>
        <v>0</v>
      </c>
      <c r="D46" s="17" t="str">
        <f>IF(SUM(C46:C50)=0,"",C46/SUM(C46:C50))</f>
        <v/>
      </c>
      <c r="E46" s="4">
        <f>COUNTIF(Endpoint!J3:J102,"A little")</f>
        <v>0</v>
      </c>
      <c r="F46" s="17" t="str">
        <f>IF(SUM(E46:E50)=0,"",E46/SUM(E46:E50))</f>
        <v/>
      </c>
      <c r="G46" s="4">
        <f>C46-E46</f>
        <v>0</v>
      </c>
      <c r="H46" s="17" t="str">
        <f>IF(AND(D46&lt;&gt;"",F46&lt;&gt;""),D46-F46,"")</f>
        <v/>
      </c>
    </row>
    <row r="47" spans="2:8" x14ac:dyDescent="0.3">
      <c r="B47" s="6" t="s">
        <v>30</v>
      </c>
      <c r="C47" s="4">
        <f>COUNTIF(Baseline!J3:J102,"Quite a bit")</f>
        <v>0</v>
      </c>
      <c r="D47" s="17" t="str">
        <f>IF(SUM(C47:C51)=0,"",C47/SUM(C47:C51))</f>
        <v/>
      </c>
      <c r="E47" s="4">
        <f>COUNTIF(Endpoint!J3:J102,"Quite a bit")</f>
        <v>0</v>
      </c>
      <c r="F47" s="17" t="str">
        <f>IF(SUM(E47:E51)=0,"",E47/SUM(E47:E51))</f>
        <v/>
      </c>
      <c r="G47" s="4">
        <f>C47-E47</f>
        <v>0</v>
      </c>
      <c r="H47" s="17" t="str">
        <f>IF(AND(D47&lt;&gt;"",F47&lt;&gt;""),D47-F47,"")</f>
        <v/>
      </c>
    </row>
    <row r="48" spans="2:8" x14ac:dyDescent="0.3">
      <c r="B48" s="6" t="s">
        <v>31</v>
      </c>
      <c r="C48" s="6">
        <f>COUNTIF(Baseline!J3:J102,"Mostly")</f>
        <v>0</v>
      </c>
      <c r="D48" s="16" t="str">
        <f>IF(SUM(C48:C52)=0,"",C48/SUM(C48:C52))</f>
        <v/>
      </c>
      <c r="E48" s="6">
        <f>COUNTIF(Endpoint!J3:J102,"Mostly")</f>
        <v>0</v>
      </c>
      <c r="F48" s="16" t="str">
        <f>IF(SUM(E48:E52)=0,"",E48/SUM(E48:E52))</f>
        <v/>
      </c>
      <c r="G48" s="6">
        <f>C48-E48</f>
        <v>0</v>
      </c>
      <c r="H48" s="16" t="str">
        <f>IF(AND(D48&lt;&gt;"",F48&lt;&gt;""),D48-F48,"")</f>
        <v/>
      </c>
    </row>
    <row r="49" spans="2:8" x14ac:dyDescent="0.3">
      <c r="B49" s="6" t="s">
        <v>32</v>
      </c>
      <c r="C49" s="4">
        <f>COUNTIF(Baseline!J3:J102,"Very much")</f>
        <v>0</v>
      </c>
      <c r="D49" s="17" t="str">
        <f>IF(SUM(C49:C54)=0,"",C49/SUM(C49:C54))</f>
        <v/>
      </c>
      <c r="E49" s="4">
        <f>COUNTIF(Endpoint!J3:J102,"Very much")</f>
        <v>0</v>
      </c>
      <c r="F49" s="17" t="str">
        <f>IF(SUM(E49:E54)=0,"",E49/SUM(E49:E54))</f>
        <v/>
      </c>
      <c r="G49" s="4">
        <f>C49-E49</f>
        <v>0</v>
      </c>
      <c r="H49" s="17" t="str">
        <f>IF(AND(D49&lt;&gt;"",F49&lt;&gt;""),D49-F49,"")</f>
        <v/>
      </c>
    </row>
    <row r="50" spans="2:8" x14ac:dyDescent="0.3">
      <c r="B50" s="6" t="s">
        <v>33</v>
      </c>
      <c r="C50" s="4">
        <f>SUM(C45:C49)</f>
        <v>0</v>
      </c>
      <c r="D50" s="17"/>
      <c r="E50" s="4">
        <f>SUM(E45:E49)</f>
        <v>0</v>
      </c>
      <c r="F50" s="17"/>
      <c r="G50" s="4">
        <f>SUM(G45:G49)</f>
        <v>0</v>
      </c>
      <c r="H50" s="17"/>
    </row>
    <row r="51" spans="2:8" x14ac:dyDescent="0.3">
      <c r="B51" s="6" t="s">
        <v>34</v>
      </c>
      <c r="C51" s="4"/>
      <c r="D51" s="17"/>
      <c r="E51" s="4"/>
      <c r="F51" s="17"/>
      <c r="G51" s="4"/>
      <c r="H51" s="17"/>
    </row>
    <row r="52" spans="2:8" x14ac:dyDescent="0.3">
      <c r="B52" s="12"/>
    </row>
    <row r="53" spans="2:8" ht="14.4" customHeight="1" x14ac:dyDescent="0.3">
      <c r="B53" s="27" t="s">
        <v>39</v>
      </c>
      <c r="C53" s="25" t="s">
        <v>23</v>
      </c>
      <c r="D53" s="26"/>
      <c r="E53" s="25" t="s">
        <v>24</v>
      </c>
      <c r="F53" s="26"/>
      <c r="G53" s="25" t="s">
        <v>25</v>
      </c>
      <c r="H53" s="26"/>
    </row>
    <row r="54" spans="2:8" ht="28.8" x14ac:dyDescent="0.3">
      <c r="B54" s="27"/>
      <c r="C54" s="6" t="s">
        <v>26</v>
      </c>
      <c r="D54" s="16" t="s">
        <v>27</v>
      </c>
      <c r="E54" s="6" t="s">
        <v>26</v>
      </c>
      <c r="F54" s="16" t="s">
        <v>27</v>
      </c>
      <c r="G54" s="6" t="s">
        <v>26</v>
      </c>
      <c r="H54" s="16" t="s">
        <v>27</v>
      </c>
    </row>
    <row r="55" spans="2:8" x14ac:dyDescent="0.3">
      <c r="B55" s="6" t="s">
        <v>28</v>
      </c>
      <c r="C55" s="4">
        <f>COUNTIF(Baseline!K3:K102,"Not at all")</f>
        <v>0</v>
      </c>
      <c r="D55" s="17" t="str">
        <f>IF(SUM(C55:C59)=0,"",C55/SUM(C55:C59))</f>
        <v/>
      </c>
      <c r="E55" s="4">
        <f>COUNTIF(Endpoint!K3:K102,"Not at all")</f>
        <v>0</v>
      </c>
      <c r="F55" s="17" t="str">
        <f>IF(SUM(E55:E59)=0,"",E55/SUM(E55:E59))</f>
        <v/>
      </c>
      <c r="G55" s="4">
        <f>C55-E55</f>
        <v>0</v>
      </c>
      <c r="H55" s="17" t="str">
        <f>IF(AND(D55&lt;&gt;"",F55&lt;&gt;""),D55-F55,"")</f>
        <v/>
      </c>
    </row>
    <row r="56" spans="2:8" x14ac:dyDescent="0.3">
      <c r="B56" s="6" t="s">
        <v>29</v>
      </c>
      <c r="C56" s="4">
        <f>COUNTIF(Baseline!K3:K102,"A little")</f>
        <v>0</v>
      </c>
      <c r="D56" s="17" t="str">
        <f>IF(SUM(C56:C60)=0,"",C56/SUM(C56:C60))</f>
        <v/>
      </c>
      <c r="E56" s="4">
        <f>COUNTIF(Endpoint!K3:K102,"A little")</f>
        <v>0</v>
      </c>
      <c r="F56" s="17" t="str">
        <f>IF(SUM(E56:E60)=0,"",E56/SUM(E56:E60))</f>
        <v/>
      </c>
      <c r="G56" s="4">
        <f>C56-E56</f>
        <v>0</v>
      </c>
      <c r="H56" s="17" t="str">
        <f>IF(AND(D56&lt;&gt;"",F56&lt;&gt;""),D56-F56,"")</f>
        <v/>
      </c>
    </row>
    <row r="57" spans="2:8" x14ac:dyDescent="0.3">
      <c r="B57" s="6" t="s">
        <v>30</v>
      </c>
      <c r="C57" s="4">
        <f>COUNTIF(Baseline!K3:K102,"Quite a bit")</f>
        <v>0</v>
      </c>
      <c r="D57" s="17" t="str">
        <f>IF(SUM(C57:C61)=0,"",C57/SUM(C57:C61))</f>
        <v/>
      </c>
      <c r="E57" s="4">
        <f>COUNTIF(Endpoint!K3:K102,"Quite a bit")</f>
        <v>0</v>
      </c>
      <c r="F57" s="17" t="str">
        <f>IF(SUM(E57:E61)=0,"",E57/SUM(E57:E61))</f>
        <v/>
      </c>
      <c r="G57" s="4">
        <f>C57-E57</f>
        <v>0</v>
      </c>
      <c r="H57" s="17" t="str">
        <f>IF(AND(D57&lt;&gt;"",F57&lt;&gt;""),D57-F57,"")</f>
        <v/>
      </c>
    </row>
    <row r="58" spans="2:8" x14ac:dyDescent="0.3">
      <c r="B58" s="6" t="s">
        <v>31</v>
      </c>
      <c r="C58" s="4">
        <f>COUNTIF(Baseline!K3:K102,"Mostly")</f>
        <v>0</v>
      </c>
      <c r="D58" s="17" t="str">
        <f>IF(SUM(C58:C62)=0,"",C58/SUM(C58:C62))</f>
        <v/>
      </c>
      <c r="E58" s="4">
        <f>COUNTIF(Endpoint!K3:K102,"Mostly")</f>
        <v>0</v>
      </c>
      <c r="F58" s="17" t="str">
        <f>IF(SUM(E58:E62)=0,"",E58/SUM(E58:E62))</f>
        <v/>
      </c>
      <c r="G58" s="4">
        <f>C58-E58</f>
        <v>0</v>
      </c>
      <c r="H58" s="17" t="str">
        <f>IF(AND(D58&lt;&gt;"",F58&lt;&gt;""),D58-F58,"")</f>
        <v/>
      </c>
    </row>
    <row r="59" spans="2:8" x14ac:dyDescent="0.3">
      <c r="B59" s="6" t="s">
        <v>32</v>
      </c>
      <c r="C59" s="6">
        <f>COUNTIF(Baseline!K3:K102,"Very much")</f>
        <v>0</v>
      </c>
      <c r="D59" s="16" t="str">
        <f>IF(SUM(C59:C63)=0,"",C59/SUM(C59:C63))</f>
        <v/>
      </c>
      <c r="E59" s="6">
        <f>COUNTIF(Endpoint!K3:K102,"Very much")</f>
        <v>0</v>
      </c>
      <c r="F59" s="16" t="str">
        <f>IF(SUM(E59:E63)=0,"",E59/SUM(E59:E63))</f>
        <v/>
      </c>
      <c r="G59" s="6">
        <f>C59-E59</f>
        <v>0</v>
      </c>
      <c r="H59" s="16" t="str">
        <f>IF(AND(D59&lt;&gt;"",F59&lt;&gt;""),D59-F59,"")</f>
        <v/>
      </c>
    </row>
    <row r="60" spans="2:8" x14ac:dyDescent="0.3">
      <c r="B60" s="6" t="s">
        <v>33</v>
      </c>
      <c r="C60" s="4">
        <f>SUM(C55:C59)</f>
        <v>0</v>
      </c>
      <c r="D60" s="17"/>
      <c r="E60" s="4">
        <f>SUM(E55:E59)</f>
        <v>0</v>
      </c>
      <c r="F60" s="17"/>
      <c r="G60" s="4">
        <f>SUM(G55:G59)</f>
        <v>0</v>
      </c>
      <c r="H60" s="17"/>
    </row>
    <row r="61" spans="2:8" x14ac:dyDescent="0.3">
      <c r="B61" s="6" t="s">
        <v>34</v>
      </c>
      <c r="C61" s="4"/>
      <c r="D61" s="17"/>
      <c r="E61" s="4"/>
      <c r="F61" s="17"/>
      <c r="G61" s="4"/>
      <c r="H61" s="17"/>
    </row>
    <row r="62" spans="2:8" x14ac:dyDescent="0.3">
      <c r="B62" s="12"/>
    </row>
    <row r="63" spans="2:8" x14ac:dyDescent="0.3">
      <c r="B63" s="27" t="s">
        <v>40</v>
      </c>
      <c r="C63" s="21" t="s">
        <v>23</v>
      </c>
      <c r="D63" s="21"/>
      <c r="E63" s="21" t="s">
        <v>24</v>
      </c>
      <c r="F63" s="21"/>
      <c r="G63" s="21" t="s">
        <v>25</v>
      </c>
      <c r="H63" s="21"/>
    </row>
    <row r="64" spans="2:8" ht="28.8" x14ac:dyDescent="0.3">
      <c r="B64" s="27"/>
      <c r="C64" s="6" t="s">
        <v>26</v>
      </c>
      <c r="D64" s="16" t="s">
        <v>27</v>
      </c>
      <c r="E64" s="6" t="s">
        <v>26</v>
      </c>
      <c r="F64" s="16" t="s">
        <v>27</v>
      </c>
      <c r="G64" s="6" t="s">
        <v>26</v>
      </c>
      <c r="H64" s="16" t="s">
        <v>27</v>
      </c>
    </row>
    <row r="65" spans="2:8" x14ac:dyDescent="0.3">
      <c r="B65" s="6" t="s">
        <v>28</v>
      </c>
      <c r="C65" s="4">
        <f>COUNTIF(Baseline!L3:L102,"Not at all")</f>
        <v>0</v>
      </c>
      <c r="D65" s="17" t="str">
        <f>IF(SUM(C65:C69)=0,"",C65/SUM(C65:C69))</f>
        <v/>
      </c>
      <c r="E65" s="4">
        <f>COUNTIF(Endpoint!L3:L102,"Not at all")</f>
        <v>0</v>
      </c>
      <c r="F65" s="17" t="str">
        <f>IF(SUM(E65:E69)=0,"",E65/SUM(E65:E69))</f>
        <v/>
      </c>
      <c r="G65" s="4">
        <f>C65-E65</f>
        <v>0</v>
      </c>
      <c r="H65" s="17" t="str">
        <f>IF(AND(D65&lt;&gt;"",F65&lt;&gt;""),D65-F65,"")</f>
        <v/>
      </c>
    </row>
    <row r="66" spans="2:8" x14ac:dyDescent="0.3">
      <c r="B66" s="6" t="s">
        <v>29</v>
      </c>
      <c r="C66" s="4">
        <f>COUNTIF(Baseline!L3:L102,"A little")</f>
        <v>0</v>
      </c>
      <c r="D66" s="17" t="str">
        <f>IF(SUM(C66:C70)=0,"",C66/SUM(C66:C70))</f>
        <v/>
      </c>
      <c r="E66" s="4">
        <f>COUNTIF(Endpoint!L3:L102,"A little")</f>
        <v>0</v>
      </c>
      <c r="F66" s="17" t="str">
        <f>IF(SUM(E66:E70)=0,"",E66/SUM(E66:E70))</f>
        <v/>
      </c>
      <c r="G66" s="4">
        <f>C66-E66</f>
        <v>0</v>
      </c>
      <c r="H66" s="17" t="str">
        <f>IF(AND(D66&lt;&gt;"",F66&lt;&gt;""),D66-F66,"")</f>
        <v/>
      </c>
    </row>
    <row r="67" spans="2:8" x14ac:dyDescent="0.3">
      <c r="B67" s="6" t="s">
        <v>30</v>
      </c>
      <c r="C67" s="4">
        <f>COUNTIF(Baseline!L3:L102,"Quite a bit")</f>
        <v>0</v>
      </c>
      <c r="D67" s="17" t="str">
        <f>IF(SUM(C67:C71)=0,"",C67/SUM(C67:C71))</f>
        <v/>
      </c>
      <c r="E67" s="4">
        <f>COUNTIF(Endpoint!L3:L102,"Quite a bit")</f>
        <v>0</v>
      </c>
      <c r="F67" s="17" t="str">
        <f>IF(SUM(E67:E71)=0,"",E67/SUM(E67:E71))</f>
        <v/>
      </c>
      <c r="G67" s="4">
        <f>C67-E67</f>
        <v>0</v>
      </c>
      <c r="H67" s="17" t="str">
        <f>IF(AND(D67&lt;&gt;"",F67&lt;&gt;""),D67-F67,"")</f>
        <v/>
      </c>
    </row>
    <row r="68" spans="2:8" x14ac:dyDescent="0.3">
      <c r="B68" s="6" t="s">
        <v>31</v>
      </c>
      <c r="C68" s="4">
        <f>COUNTIF(Baseline!L3:L102,"Mostly")</f>
        <v>0</v>
      </c>
      <c r="D68" s="17" t="str">
        <f>IF(SUM(C68:C72)=0,"",C68/SUM(C68:C72))</f>
        <v/>
      </c>
      <c r="E68" s="4">
        <f>COUNTIF(Endpoint!L3:L102,"Mostly")</f>
        <v>0</v>
      </c>
      <c r="F68" s="17" t="str">
        <f>IF(SUM(E68:E72)=0,"",E68/SUM(E68:E72))</f>
        <v/>
      </c>
      <c r="G68" s="4">
        <f>C68-E68</f>
        <v>0</v>
      </c>
      <c r="H68" s="17" t="str">
        <f>IF(AND(D68&lt;&gt;"",F68&lt;&gt;""),D68-F68,"")</f>
        <v/>
      </c>
    </row>
    <row r="69" spans="2:8" x14ac:dyDescent="0.3">
      <c r="B69" s="6" t="s">
        <v>32</v>
      </c>
      <c r="C69" s="4">
        <f>COUNTIF(Baseline!L3:L102,"Very much")</f>
        <v>0</v>
      </c>
      <c r="D69" s="17" t="str">
        <f>IF(SUM(C69:C73)=0,"",C69/SUM(C69:C73))</f>
        <v/>
      </c>
      <c r="E69" s="4">
        <f>COUNTIF(Endpoint!L3:L102,"Very much")</f>
        <v>0</v>
      </c>
      <c r="F69" s="17" t="str">
        <f>IF(SUM(E69:E73)=0,"",E69/SUM(E69:E73))</f>
        <v/>
      </c>
      <c r="G69" s="4">
        <f>C69-E69</f>
        <v>0</v>
      </c>
      <c r="H69" s="17" t="str">
        <f>IF(AND(D69&lt;&gt;"",F69&lt;&gt;""),D69-F69,"")</f>
        <v/>
      </c>
    </row>
    <row r="70" spans="2:8" x14ac:dyDescent="0.3">
      <c r="B70" s="6" t="s">
        <v>33</v>
      </c>
      <c r="C70" s="6">
        <f>SUM(C65:C69)</f>
        <v>0</v>
      </c>
      <c r="D70" s="16" t="s">
        <v>27</v>
      </c>
      <c r="E70" s="6">
        <f>SUM(E65:E69)</f>
        <v>0</v>
      </c>
      <c r="F70" s="16" t="s">
        <v>27</v>
      </c>
      <c r="G70" s="6">
        <f>SUM(G65:G69)</f>
        <v>0</v>
      </c>
      <c r="H70" s="16" t="s">
        <v>27</v>
      </c>
    </row>
    <row r="71" spans="2:8" x14ac:dyDescent="0.3">
      <c r="B71" s="6" t="s">
        <v>34</v>
      </c>
      <c r="C71" s="4"/>
      <c r="D71" s="17"/>
      <c r="E71" s="4"/>
      <c r="F71" s="17"/>
      <c r="G71" s="4"/>
      <c r="H71" s="17"/>
    </row>
    <row r="72" spans="2:8" x14ac:dyDescent="0.3">
      <c r="B72" s="12"/>
    </row>
    <row r="73" spans="2:8" x14ac:dyDescent="0.3">
      <c r="B73" s="27" t="s">
        <v>41</v>
      </c>
      <c r="C73" s="21" t="s">
        <v>23</v>
      </c>
      <c r="D73" s="21"/>
      <c r="E73" s="21" t="s">
        <v>24</v>
      </c>
      <c r="F73" s="21"/>
      <c r="G73" s="21" t="s">
        <v>25</v>
      </c>
      <c r="H73" s="21"/>
    </row>
    <row r="74" spans="2:8" ht="28.8" x14ac:dyDescent="0.3">
      <c r="B74" s="27"/>
      <c r="C74" s="6" t="s">
        <v>26</v>
      </c>
      <c r="D74" s="16" t="s">
        <v>27</v>
      </c>
      <c r="E74" s="6" t="s">
        <v>26</v>
      </c>
      <c r="F74" s="16" t="s">
        <v>27</v>
      </c>
      <c r="G74" s="6" t="s">
        <v>26</v>
      </c>
      <c r="H74" s="16" t="s">
        <v>27</v>
      </c>
    </row>
    <row r="75" spans="2:8" x14ac:dyDescent="0.3">
      <c r="B75" s="6" t="s">
        <v>28</v>
      </c>
      <c r="C75" s="4">
        <f>COUNTIF(Baseline!M3:M102,"Not at all")</f>
        <v>0</v>
      </c>
      <c r="D75" s="17" t="str">
        <f>IF(SUM(C75:C79)=0,"",C75/SUM(C75:C79))</f>
        <v/>
      </c>
      <c r="E75" s="4">
        <f>COUNTIF(Endpoint!M3:M102,"Not at all")</f>
        <v>0</v>
      </c>
      <c r="F75" s="17" t="str">
        <f>IF(SUM(E75:E79)=0,"",E75/SUM(E75:E79))</f>
        <v/>
      </c>
      <c r="G75" s="4">
        <f>C75-E75</f>
        <v>0</v>
      </c>
      <c r="H75" s="17" t="str">
        <f>IF(AND(D75&lt;&gt;"",F75&lt;&gt;""),D75-F75,"")</f>
        <v/>
      </c>
    </row>
    <row r="76" spans="2:8" x14ac:dyDescent="0.3">
      <c r="B76" s="6" t="s">
        <v>29</v>
      </c>
      <c r="C76" s="4">
        <f>COUNTIF(Baseline!M3:M102,"A little")</f>
        <v>0</v>
      </c>
      <c r="D76" s="17" t="str">
        <f>IF(SUM(C76:C80)=0,"",C76/SUM(C76:C80))</f>
        <v/>
      </c>
      <c r="E76" s="4">
        <f>COUNTIF(Endpoint!M3:M102,"A little")</f>
        <v>0</v>
      </c>
      <c r="F76" s="17" t="str">
        <f>IF(SUM(E76:E80)=0,"",E76/SUM(E76:E80))</f>
        <v/>
      </c>
      <c r="G76" s="4">
        <f>C76-E76</f>
        <v>0</v>
      </c>
      <c r="H76" s="17" t="str">
        <f>IF(AND(D76&lt;&gt;"",F76&lt;&gt;""),D76-F76,"")</f>
        <v/>
      </c>
    </row>
    <row r="77" spans="2:8" x14ac:dyDescent="0.3">
      <c r="B77" s="6" t="s">
        <v>30</v>
      </c>
      <c r="C77" s="4">
        <f>COUNTIF(Baseline!M3:M102,"Quite a bit")</f>
        <v>0</v>
      </c>
      <c r="D77" s="17" t="str">
        <f>IF(SUM(C77:C83)=0,"",C77/SUM(C77:C83))</f>
        <v/>
      </c>
      <c r="E77" s="4">
        <f>COUNTIF(Endpoint!M3:M102,"Quite a bit")</f>
        <v>0</v>
      </c>
      <c r="F77" s="17" t="str">
        <f>IF(SUM(E77:E83)=0,"",E77/SUM(E77:E83))</f>
        <v/>
      </c>
      <c r="G77" s="4">
        <f>C77-E77</f>
        <v>0</v>
      </c>
      <c r="H77" s="17" t="str">
        <f>IF(AND(D77&lt;&gt;"",F77&lt;&gt;""),D77-F77,"")</f>
        <v/>
      </c>
    </row>
    <row r="78" spans="2:8" x14ac:dyDescent="0.3">
      <c r="B78" s="6" t="s">
        <v>31</v>
      </c>
      <c r="C78" s="4">
        <f>COUNTIF(Baseline!M3:M102,"Mostly")</f>
        <v>0</v>
      </c>
      <c r="D78" s="17" t="str">
        <f>IF(SUM(C78:C83)=0,"",C78/SUM(C78:C83))</f>
        <v/>
      </c>
      <c r="E78" s="4">
        <f>COUNTIF(Endpoint!M3:M102,"Mostly")</f>
        <v>0</v>
      </c>
      <c r="F78" s="17" t="str">
        <f>IF(SUM(E78:E83)=0,"",E78/SUM(E78:E83))</f>
        <v/>
      </c>
      <c r="G78" s="4">
        <f>C78-E78</f>
        <v>0</v>
      </c>
      <c r="H78" s="17" t="str">
        <f>IF(AND(D78&lt;&gt;"",F78&lt;&gt;""),D78-F78,"")</f>
        <v/>
      </c>
    </row>
    <row r="79" spans="2:8" x14ac:dyDescent="0.3">
      <c r="B79" s="6" t="s">
        <v>32</v>
      </c>
      <c r="C79" s="4">
        <f>COUNTIF(Baseline!M3:M102,"Very much")</f>
        <v>0</v>
      </c>
      <c r="D79" s="17" t="str">
        <f>IF(SUM(C79:C83)=0,"",C79/SUM(C79:C83))</f>
        <v/>
      </c>
      <c r="E79" s="4">
        <f>COUNTIF(Endpoint!M3:M102,"Very much")</f>
        <v>0</v>
      </c>
      <c r="F79" s="17" t="str">
        <f>IF(SUM(E79:E83)=0,"",E79/SUM(E79:E83))</f>
        <v/>
      </c>
      <c r="G79" s="4">
        <f>C79-E79</f>
        <v>0</v>
      </c>
      <c r="H79" s="17" t="str">
        <f>IF(AND(D79&lt;&gt;"",F79&lt;&gt;""),D79-F79,"")</f>
        <v/>
      </c>
    </row>
    <row r="80" spans="2:8" x14ac:dyDescent="0.3">
      <c r="B80" s="6" t="s">
        <v>33</v>
      </c>
      <c r="C80" s="4">
        <f>SUM(C75:C79)</f>
        <v>0</v>
      </c>
      <c r="D80" s="17"/>
      <c r="E80" s="4">
        <f>SUM(E75:E79)</f>
        <v>0</v>
      </c>
      <c r="F80" s="17"/>
      <c r="G80" s="4">
        <f>SUM(G75:G79)</f>
        <v>0</v>
      </c>
      <c r="H80" s="17"/>
    </row>
    <row r="81" spans="2:8" x14ac:dyDescent="0.3">
      <c r="D81" s="18"/>
      <c r="F81" s="18"/>
      <c r="H81" s="18"/>
    </row>
    <row r="82" spans="2:8" x14ac:dyDescent="0.3">
      <c r="B82" s="28" t="s">
        <v>12</v>
      </c>
      <c r="C82" s="25" t="s">
        <v>23</v>
      </c>
      <c r="D82" s="26"/>
      <c r="E82" s="25" t="s">
        <v>24</v>
      </c>
      <c r="F82" s="26"/>
      <c r="G82" s="25" t="s">
        <v>25</v>
      </c>
      <c r="H82" s="26"/>
    </row>
    <row r="83" spans="2:8" ht="28.8" x14ac:dyDescent="0.3">
      <c r="B83" s="29"/>
      <c r="C83" s="6" t="s">
        <v>26</v>
      </c>
      <c r="D83" s="16" t="s">
        <v>27</v>
      </c>
      <c r="E83" s="6" t="s">
        <v>26</v>
      </c>
      <c r="F83" s="16" t="s">
        <v>27</v>
      </c>
      <c r="G83" s="6" t="s">
        <v>26</v>
      </c>
      <c r="H83" s="16" t="s">
        <v>27</v>
      </c>
    </row>
    <row r="84" spans="2:8" x14ac:dyDescent="0.3">
      <c r="B84" s="6" t="s">
        <v>28</v>
      </c>
      <c r="C84" s="4">
        <f>COUNTIF(Baseline!N3:N102,"Not at all")</f>
        <v>0</v>
      </c>
      <c r="D84" s="17" t="str">
        <f>IF(SUM(C84:C88)=0,"",C84/SUM(C84:C88))</f>
        <v/>
      </c>
      <c r="E84" s="4">
        <f>COUNTIF(Endpoint!N3:N102,"Not at all")</f>
        <v>0</v>
      </c>
      <c r="F84" s="17" t="str">
        <f>IF(SUM(E84:E88)=0,"",E84/SUM(E84:E88))</f>
        <v/>
      </c>
      <c r="G84" s="4">
        <f>C84-E84</f>
        <v>0</v>
      </c>
      <c r="H84" s="17" t="str">
        <f>IF(AND(D84&lt;&gt;"",F84&lt;&gt;""),D84-F84,"")</f>
        <v/>
      </c>
    </row>
    <row r="85" spans="2:8" x14ac:dyDescent="0.3">
      <c r="B85" s="6" t="s">
        <v>29</v>
      </c>
      <c r="C85" s="4">
        <f>COUNTIF(Baseline!N3:N102,"A little")</f>
        <v>0</v>
      </c>
      <c r="D85" s="17" t="str">
        <f>IF(SUM(C85:C89)=0,"",C85/SUM(C85:C89))</f>
        <v/>
      </c>
      <c r="E85" s="4">
        <f>COUNTIF(Endpoint!N3:N102,"A little")</f>
        <v>0</v>
      </c>
      <c r="F85" s="17" t="str">
        <f>IF(SUM(E85:E89)=0,"",E85/SUM(E85:E89))</f>
        <v/>
      </c>
      <c r="G85" s="4">
        <f>C85-E85</f>
        <v>0</v>
      </c>
      <c r="H85" s="17" t="str">
        <f>IF(AND(D85&lt;&gt;"",F85&lt;&gt;""),D85-F85,"")</f>
        <v/>
      </c>
    </row>
    <row r="86" spans="2:8" x14ac:dyDescent="0.3">
      <c r="B86" s="6" t="s">
        <v>30</v>
      </c>
      <c r="C86" s="4">
        <f>COUNTIF(Baseline!N3:N102,"Quite a bit")</f>
        <v>0</v>
      </c>
      <c r="D86" s="17" t="str">
        <f>IF(SUM(C86:C92)=0,"",C86/SUM(C86:C92))</f>
        <v/>
      </c>
      <c r="E86" s="4">
        <f>COUNTIF(Endpoint!N3:N102,"Quite a bit")</f>
        <v>0</v>
      </c>
      <c r="F86" s="17" t="str">
        <f>IF(SUM(E86:E92)=0,"",E86/SUM(E86:E92))</f>
        <v/>
      </c>
      <c r="G86" s="4">
        <f>C86-E86</f>
        <v>0</v>
      </c>
      <c r="H86" s="17" t="str">
        <f>IF(AND(D86&lt;&gt;"",F86&lt;&gt;""),D86-F86,"")</f>
        <v/>
      </c>
    </row>
    <row r="87" spans="2:8" x14ac:dyDescent="0.3">
      <c r="B87" s="6" t="s">
        <v>31</v>
      </c>
      <c r="C87" s="4">
        <f>COUNTIF(Baseline!N3:N102,"Mostly")</f>
        <v>0</v>
      </c>
      <c r="D87" s="17" t="str">
        <f>IF(SUM(C87:C93)=0,"",C87/SUM(C87:C93))</f>
        <v/>
      </c>
      <c r="E87" s="4">
        <f>COUNTIF(Endpoint!N3:N102,"Mostly")</f>
        <v>0</v>
      </c>
      <c r="F87" s="17" t="str">
        <f>IF(SUM(E87:E93)=0,"",E87/SUM(E87:E93))</f>
        <v/>
      </c>
      <c r="G87" s="4">
        <f>C87-E87</f>
        <v>0</v>
      </c>
      <c r="H87" s="17" t="str">
        <f>IF(AND(D87&lt;&gt;"",F87&lt;&gt;""),D87-F87,"")</f>
        <v/>
      </c>
    </row>
    <row r="88" spans="2:8" x14ac:dyDescent="0.3">
      <c r="B88" s="6" t="s">
        <v>32</v>
      </c>
      <c r="C88" s="4">
        <f>COUNTIF(Baseline!N3:N102,"Very much")</f>
        <v>0</v>
      </c>
      <c r="D88" s="17" t="str">
        <f>IF(SUM(C88:C93)=0,"",C88/SUM(C88:C93))</f>
        <v/>
      </c>
      <c r="E88" s="4">
        <f>COUNTIF(Endpoint!N3:N102,"Very much")</f>
        <v>0</v>
      </c>
      <c r="F88" s="17" t="str">
        <f>IF(SUM(E88:E93)=0,"",E88/SUM(E88:E93))</f>
        <v/>
      </c>
      <c r="G88" s="4">
        <f>C88-E88</f>
        <v>0</v>
      </c>
      <c r="H88" s="17" t="str">
        <f>IF(AND(D88&lt;&gt;"",F88&lt;&gt;""),D88-F88,"")</f>
        <v/>
      </c>
    </row>
    <row r="89" spans="2:8" x14ac:dyDescent="0.3">
      <c r="B89" s="6" t="s">
        <v>33</v>
      </c>
      <c r="C89" s="4">
        <f>SUM(C84:C88)</f>
        <v>0</v>
      </c>
      <c r="D89" s="17"/>
      <c r="E89" s="4">
        <f>SUM(E84:E88)</f>
        <v>0</v>
      </c>
      <c r="F89" s="17"/>
      <c r="G89" s="4">
        <f>SUM(G84:G88)</f>
        <v>0</v>
      </c>
      <c r="H89" s="17"/>
    </row>
    <row r="90" spans="2:8" x14ac:dyDescent="0.3">
      <c r="B90" s="6" t="s">
        <v>34</v>
      </c>
      <c r="C90" s="4"/>
      <c r="D90" s="17"/>
      <c r="E90" s="4"/>
      <c r="F90" s="17"/>
      <c r="G90" s="4"/>
      <c r="H90" s="17"/>
    </row>
    <row r="92" spans="2:8" x14ac:dyDescent="0.3">
      <c r="B92" s="27" t="s">
        <v>42</v>
      </c>
      <c r="C92" s="25" t="s">
        <v>23</v>
      </c>
      <c r="D92" s="26"/>
      <c r="E92" s="25" t="s">
        <v>24</v>
      </c>
      <c r="F92" s="26"/>
      <c r="G92" s="25" t="s">
        <v>25</v>
      </c>
      <c r="H92" s="26"/>
    </row>
    <row r="93" spans="2:8" ht="28.8" x14ac:dyDescent="0.3">
      <c r="B93" s="27"/>
      <c r="C93" s="6" t="s">
        <v>26</v>
      </c>
      <c r="D93" s="16" t="s">
        <v>27</v>
      </c>
      <c r="E93" s="6" t="s">
        <v>26</v>
      </c>
      <c r="F93" s="16" t="s">
        <v>27</v>
      </c>
      <c r="G93" s="6" t="s">
        <v>26</v>
      </c>
      <c r="H93" s="16" t="s">
        <v>27</v>
      </c>
    </row>
    <row r="94" spans="2:8" x14ac:dyDescent="0.3">
      <c r="B94" s="14" t="s">
        <v>28</v>
      </c>
      <c r="C94" s="4">
        <f>COUNTIF(Baseline!O3:O102,"Not at all")</f>
        <v>0</v>
      </c>
      <c r="D94" s="17" t="str">
        <f>IF(SUM(C94:C98)=0,"",C94/SUM(C94:C98))</f>
        <v/>
      </c>
      <c r="E94" s="4">
        <f>COUNTIF(Endpoint!O3:O102,"Not at all")</f>
        <v>0</v>
      </c>
      <c r="F94" s="17" t="str">
        <f>IF(SUM(E94:E98)=0,"",E94/SUM(E94:E98))</f>
        <v/>
      </c>
      <c r="G94" s="4">
        <f>C94-E94</f>
        <v>0</v>
      </c>
      <c r="H94" s="17" t="str">
        <f>IF(AND(D94&lt;&gt;"",F94&lt;&gt;""),D94-F94,"")</f>
        <v/>
      </c>
    </row>
    <row r="95" spans="2:8" x14ac:dyDescent="0.3">
      <c r="B95" s="6" t="s">
        <v>29</v>
      </c>
      <c r="C95" s="4">
        <f>COUNTIF(Baseline!O3:O102,"A little")</f>
        <v>0</v>
      </c>
      <c r="D95" s="17" t="str">
        <f>IF(SUM(C95:C99)=0,"",C95/SUM(C95:C99))</f>
        <v/>
      </c>
      <c r="E95" s="4">
        <f>COUNTIF(Endpoint!O3:O102,"A little")</f>
        <v>0</v>
      </c>
      <c r="F95" s="17" t="str">
        <f>IF(SUM(E95:E99)=0,"",E95/SUM(E95:E99))</f>
        <v/>
      </c>
      <c r="G95" s="4">
        <f>C95-E95</f>
        <v>0</v>
      </c>
      <c r="H95" s="17" t="str">
        <f>IF(AND(D95&lt;&gt;"",F95&lt;&gt;""),D95-F95,"")</f>
        <v/>
      </c>
    </row>
    <row r="96" spans="2:8" x14ac:dyDescent="0.3">
      <c r="B96" s="6" t="s">
        <v>30</v>
      </c>
      <c r="C96" s="4">
        <f>COUNTIF(Baseline!O3:O102,"Quite a bit")</f>
        <v>0</v>
      </c>
      <c r="D96" s="17" t="str">
        <f>IF(SUM(C96:C101)=0,"",C96/SUM(C96:C101))</f>
        <v/>
      </c>
      <c r="E96" s="4">
        <f>COUNTIF(Endpoint!O3:O102,"Quite a bit")</f>
        <v>0</v>
      </c>
      <c r="F96" s="17" t="str">
        <f>IF(SUM(E96:E101)=0,"",E96/SUM(E96:E101))</f>
        <v/>
      </c>
      <c r="G96" s="4">
        <f>C96-E96</f>
        <v>0</v>
      </c>
      <c r="H96" s="17" t="str">
        <f>IF(AND(D96&lt;&gt;"",F96&lt;&gt;""),D96-F96,"")</f>
        <v/>
      </c>
    </row>
    <row r="97" spans="2:8" x14ac:dyDescent="0.3">
      <c r="B97" s="6" t="s">
        <v>31</v>
      </c>
      <c r="C97" s="4">
        <f>COUNTIF(Baseline!O3:O102,"Mostly")</f>
        <v>0</v>
      </c>
      <c r="D97" s="17" t="str">
        <f>IF(SUM(C97:C102)=0,"",C97/SUM(C97:C102))</f>
        <v/>
      </c>
      <c r="E97" s="4">
        <f>COUNTIF(Endpoint!O3:O102,"Mostly")</f>
        <v>0</v>
      </c>
      <c r="F97" s="17" t="str">
        <f>IF(SUM(E97:E102)=0,"",E97/SUM(E97:E102))</f>
        <v/>
      </c>
      <c r="G97" s="4">
        <f>C97-E97</f>
        <v>0</v>
      </c>
      <c r="H97" s="17" t="str">
        <f>IF(AND(D97&lt;&gt;"",F97&lt;&gt;""),D97-F97,"")</f>
        <v/>
      </c>
    </row>
    <row r="98" spans="2:8" x14ac:dyDescent="0.3">
      <c r="B98" s="6" t="s">
        <v>32</v>
      </c>
      <c r="C98" s="4">
        <f>COUNTIF(Baseline!O3:O102,"Very much")</f>
        <v>0</v>
      </c>
      <c r="D98" s="17" t="str">
        <f>IF(SUM(C98:C103)=0,"",C98/SUM(C98:C103))</f>
        <v/>
      </c>
      <c r="E98" s="4">
        <f>COUNTIF(Endpoint!O3:O102,"Very much")</f>
        <v>0</v>
      </c>
      <c r="F98" s="17" t="str">
        <f>IF(SUM(E98:E103)=0,"",E98/SUM(E98:E103))</f>
        <v/>
      </c>
      <c r="G98" s="4">
        <f>C98-E98</f>
        <v>0</v>
      </c>
      <c r="H98" s="17" t="str">
        <f>IF(AND(D98&lt;&gt;"",F98&lt;&gt;""),D98-F98,"")</f>
        <v/>
      </c>
    </row>
    <row r="99" spans="2:8" x14ac:dyDescent="0.3">
      <c r="B99" s="6" t="s">
        <v>33</v>
      </c>
      <c r="C99" s="4">
        <f>SUM(C94:C98)</f>
        <v>0</v>
      </c>
      <c r="D99" s="17"/>
      <c r="E99" s="4">
        <f>SUM(E94:E98)</f>
        <v>0</v>
      </c>
      <c r="F99" s="17"/>
      <c r="G99" s="4">
        <f>SUM(G94:G98)</f>
        <v>0</v>
      </c>
      <c r="H99" s="17"/>
    </row>
    <row r="100" spans="2:8" x14ac:dyDescent="0.3">
      <c r="B100" s="6" t="s">
        <v>34</v>
      </c>
      <c r="C100" s="4"/>
      <c r="D100" s="17"/>
      <c r="E100" s="4"/>
      <c r="F100" s="17"/>
      <c r="G100" s="4"/>
      <c r="H100" s="17"/>
    </row>
    <row r="101" spans="2:8" x14ac:dyDescent="0.3">
      <c r="B101" s="12"/>
    </row>
    <row r="102" spans="2:8" x14ac:dyDescent="0.3">
      <c r="B102" s="27" t="s">
        <v>43</v>
      </c>
      <c r="C102" s="25" t="s">
        <v>23</v>
      </c>
      <c r="D102" s="26"/>
      <c r="E102" s="25" t="s">
        <v>24</v>
      </c>
      <c r="F102" s="26"/>
      <c r="G102" s="25" t="s">
        <v>25</v>
      </c>
      <c r="H102" s="26"/>
    </row>
    <row r="103" spans="2:8" ht="28.8" x14ac:dyDescent="0.3">
      <c r="B103" s="27"/>
      <c r="C103" s="6" t="s">
        <v>26</v>
      </c>
      <c r="D103" s="16" t="s">
        <v>27</v>
      </c>
      <c r="E103" s="6" t="s">
        <v>26</v>
      </c>
      <c r="F103" s="16" t="s">
        <v>27</v>
      </c>
      <c r="G103" s="6" t="s">
        <v>26</v>
      </c>
      <c r="H103" s="16" t="s">
        <v>27</v>
      </c>
    </row>
    <row r="104" spans="2:8" x14ac:dyDescent="0.3">
      <c r="B104" s="6" t="s">
        <v>28</v>
      </c>
      <c r="C104" s="4">
        <f>COUNTIF(Baseline!P3:P102,"Not at all")</f>
        <v>0</v>
      </c>
      <c r="D104" s="17" t="str">
        <f>IF(SUM(C104:C108)=0,"",C104/SUM(C104:C108))</f>
        <v/>
      </c>
      <c r="E104" s="4">
        <f>COUNTIF(Endpoint!P3:P102,"Not at all")</f>
        <v>0</v>
      </c>
      <c r="F104" s="17" t="str">
        <f>IF(SUM(E104:E108)=0,"",E104/SUM(E104:E108))</f>
        <v/>
      </c>
      <c r="G104" s="4">
        <f>C104-E104</f>
        <v>0</v>
      </c>
      <c r="H104" s="17" t="str">
        <f>IF(AND(D104&lt;&gt;"",F104&lt;&gt;""),D104-F104,"")</f>
        <v/>
      </c>
    </row>
    <row r="105" spans="2:8" x14ac:dyDescent="0.3">
      <c r="B105" s="6" t="s">
        <v>29</v>
      </c>
      <c r="C105" s="4">
        <f>COUNTIF(Baseline!P3:P102,"A little")</f>
        <v>0</v>
      </c>
      <c r="D105" s="17" t="str">
        <f>IF(SUM(C105:C109)=0,"",C105/SUM(C105:C109))</f>
        <v/>
      </c>
      <c r="E105" s="4">
        <f>COUNTIF(Endpoint!P3:P102,"A little")</f>
        <v>0</v>
      </c>
      <c r="F105" s="17" t="str">
        <f>IF(SUM(E105:E109)=0,"",E105/SUM(E105:E109))</f>
        <v/>
      </c>
      <c r="G105" s="4">
        <f>C105-E105</f>
        <v>0</v>
      </c>
      <c r="H105" s="17" t="str">
        <f>IF(AND(D105&lt;&gt;"",F105&lt;&gt;""),D105-F105,"")</f>
        <v/>
      </c>
    </row>
    <row r="106" spans="2:8" x14ac:dyDescent="0.3">
      <c r="B106" s="6" t="s">
        <v>30</v>
      </c>
      <c r="C106" s="4">
        <f>COUNTIF(Baseline!P3:P102,"Quite a bit")</f>
        <v>0</v>
      </c>
      <c r="D106" s="17" t="str">
        <f>IF(SUM(C106:C110)=0,"",C106/SUM(C106:C110))</f>
        <v/>
      </c>
      <c r="E106" s="4">
        <f>COUNTIF(Endpoint!P3:P102,"Quite a bit")</f>
        <v>0</v>
      </c>
      <c r="F106" s="17" t="str">
        <f>IF(SUM(E106:E110)=0,"",E106/SUM(E106:E110))</f>
        <v/>
      </c>
      <c r="G106" s="4">
        <f>C106-E106</f>
        <v>0</v>
      </c>
      <c r="H106" s="17" t="str">
        <f>IF(AND(D106&lt;&gt;"",F106&lt;&gt;""),D106-F106,"")</f>
        <v/>
      </c>
    </row>
    <row r="107" spans="2:8" x14ac:dyDescent="0.3">
      <c r="B107" s="6" t="s">
        <v>31</v>
      </c>
      <c r="C107" s="4">
        <f>COUNTIF(Baseline!P3:P102,"Mostly")</f>
        <v>0</v>
      </c>
      <c r="D107" s="17" t="str">
        <f>IF(SUM(C107:C111)=0,"",C107/SUM(C107:C111))</f>
        <v/>
      </c>
      <c r="E107" s="4">
        <f>COUNTIF(Endpoint!P3:P102,"Mostly")</f>
        <v>0</v>
      </c>
      <c r="F107" s="17" t="str">
        <f>IF(SUM(E107:E111)=0,"",E107/SUM(E107:E111))</f>
        <v/>
      </c>
      <c r="G107" s="4">
        <f>C107-E107</f>
        <v>0</v>
      </c>
      <c r="H107" s="17" t="str">
        <f>IF(AND(D107&lt;&gt;"",F107&lt;&gt;""),D107-F107,"")</f>
        <v/>
      </c>
    </row>
    <row r="108" spans="2:8" x14ac:dyDescent="0.3">
      <c r="B108" s="6" t="s">
        <v>32</v>
      </c>
      <c r="C108" s="4">
        <f>COUNTIF(Baseline!P3:P102,"Very much")</f>
        <v>0</v>
      </c>
      <c r="D108" s="17" t="str">
        <f>IF(SUM(C108:C112)=0,"",C108/SUM(C108:C112))</f>
        <v/>
      </c>
      <c r="E108" s="4">
        <f>COUNTIF(Endpoint!P3:P102,"Very much")</f>
        <v>0</v>
      </c>
      <c r="F108" s="17" t="str">
        <f>IF(SUM(E108:E112)=0,"",E108/SUM(E108:E112))</f>
        <v/>
      </c>
      <c r="G108" s="4">
        <f>C108-E108</f>
        <v>0</v>
      </c>
      <c r="H108" s="17" t="str">
        <f>IF(AND(D108&lt;&gt;"",F108&lt;&gt;""),D108-F108,"")</f>
        <v/>
      </c>
    </row>
    <row r="109" spans="2:8" x14ac:dyDescent="0.3">
      <c r="B109" s="6" t="s">
        <v>33</v>
      </c>
      <c r="C109" s="4">
        <f>SUM(C104:C108)</f>
        <v>0</v>
      </c>
      <c r="D109" s="17"/>
      <c r="E109" s="4">
        <f>SUM(E104:E108)</f>
        <v>0</v>
      </c>
      <c r="F109" s="17"/>
      <c r="G109" s="4">
        <f>SUM(G104:G108)</f>
        <v>0</v>
      </c>
      <c r="H109" s="17"/>
    </row>
    <row r="110" spans="2:8" x14ac:dyDescent="0.3">
      <c r="B110" s="6" t="s">
        <v>34</v>
      </c>
      <c r="C110" s="4"/>
      <c r="D110" s="17"/>
      <c r="E110" s="4"/>
      <c r="F110" s="17"/>
      <c r="G110" s="4"/>
      <c r="H110" s="17"/>
    </row>
    <row r="111" spans="2:8" x14ac:dyDescent="0.3">
      <c r="B111" s="12"/>
    </row>
    <row r="112" spans="2:8" x14ac:dyDescent="0.3">
      <c r="B112" s="22" t="s">
        <v>44</v>
      </c>
      <c r="C112" s="25" t="s">
        <v>23</v>
      </c>
      <c r="D112" s="26"/>
      <c r="E112" s="25" t="s">
        <v>24</v>
      </c>
      <c r="F112" s="26"/>
      <c r="G112" s="25" t="s">
        <v>25</v>
      </c>
      <c r="H112" s="26"/>
    </row>
    <row r="113" spans="2:8" ht="28.8" x14ac:dyDescent="0.3">
      <c r="B113" s="23"/>
      <c r="C113" s="6" t="s">
        <v>26</v>
      </c>
      <c r="D113" s="16" t="s">
        <v>27</v>
      </c>
      <c r="E113" s="6" t="s">
        <v>26</v>
      </c>
      <c r="F113" s="16" t="s">
        <v>27</v>
      </c>
      <c r="G113" s="6" t="s">
        <v>26</v>
      </c>
      <c r="H113" s="16" t="s">
        <v>27</v>
      </c>
    </row>
    <row r="114" spans="2:8" x14ac:dyDescent="0.3">
      <c r="B114" s="6" t="s">
        <v>28</v>
      </c>
      <c r="C114" s="4">
        <f>COUNTIF(Baseline!Q3:Q102,"Not at all")</f>
        <v>0</v>
      </c>
      <c r="D114" s="17" t="str">
        <f>IF(SUM(C114:C118)=0,"",C114/SUM(C114:C118))</f>
        <v/>
      </c>
      <c r="E114" s="4">
        <f>COUNTIF(Endpoint!Q3:Q102,"Not at all")</f>
        <v>0</v>
      </c>
      <c r="F114" s="17" t="str">
        <f>IF(SUM(E114:E118)=0,"",E114/SUM(E114:E118))</f>
        <v/>
      </c>
      <c r="G114" s="4">
        <f>C114-E114</f>
        <v>0</v>
      </c>
      <c r="H114" s="17" t="str">
        <f>IF(AND(D114&lt;&gt;"",F114&lt;&gt;""),D114-F114,"")</f>
        <v/>
      </c>
    </row>
    <row r="115" spans="2:8" x14ac:dyDescent="0.3">
      <c r="B115" s="6" t="s">
        <v>29</v>
      </c>
      <c r="C115" s="4">
        <f>COUNTIF(Baseline!Q3:Q102,"A little")</f>
        <v>0</v>
      </c>
      <c r="D115" s="17" t="str">
        <f>IF(SUM(C115:C119)=0,"",C115/SUM(C115:C119))</f>
        <v/>
      </c>
      <c r="E115" s="4">
        <f>COUNTIF(Endpoint!Q3:Q102,"A little")</f>
        <v>0</v>
      </c>
      <c r="F115" s="17" t="str">
        <f>IF(SUM(E115:E119)=0,"",E115/SUM(E115:E119))</f>
        <v/>
      </c>
      <c r="G115" s="4">
        <f>C115-E115</f>
        <v>0</v>
      </c>
      <c r="H115" s="17" t="str">
        <f>IF(AND(D115&lt;&gt;"",F115&lt;&gt;""),D115-F115,"")</f>
        <v/>
      </c>
    </row>
    <row r="116" spans="2:8" x14ac:dyDescent="0.3">
      <c r="B116" s="6" t="s">
        <v>30</v>
      </c>
      <c r="C116" s="4">
        <f>COUNTIF(Baseline!Q3:Q102,"Quite a bit")</f>
        <v>0</v>
      </c>
      <c r="D116" s="17" t="str">
        <f>IF(SUM(C116:C120)=0,"",C116/SUM(C116:C120))</f>
        <v/>
      </c>
      <c r="E116" s="4">
        <f>COUNTIF(Endpoint!Q3:Q102,"Quite a bit")</f>
        <v>0</v>
      </c>
      <c r="F116" s="17" t="str">
        <f>IF(SUM(E116:E120)=0,"",E116/SUM(E116:E120))</f>
        <v/>
      </c>
      <c r="G116" s="4">
        <f>C116-E116</f>
        <v>0</v>
      </c>
      <c r="H116" s="17" t="str">
        <f>IF(AND(D116&lt;&gt;"",F116&lt;&gt;""),D116-F116,"")</f>
        <v/>
      </c>
    </row>
    <row r="117" spans="2:8" x14ac:dyDescent="0.3">
      <c r="B117" s="6" t="s">
        <v>31</v>
      </c>
      <c r="C117" s="4">
        <f>COUNTIF(Baseline!Q3:Q102,"Mostly")</f>
        <v>0</v>
      </c>
      <c r="D117" s="17" t="str">
        <f>IF(SUM(C117:C121)=0,"",C117/SUM(C117:C121))</f>
        <v/>
      </c>
      <c r="E117" s="4">
        <f>COUNTIF(Endpoint!Q3:Q102,"Mostly")</f>
        <v>0</v>
      </c>
      <c r="F117" s="17" t="str">
        <f>IF(SUM(E117:E121)=0,"",E117/SUM(E117:E121))</f>
        <v/>
      </c>
      <c r="G117" s="4">
        <f>C117-E117</f>
        <v>0</v>
      </c>
      <c r="H117" s="17" t="str">
        <f>IF(AND(D117&lt;&gt;"",F117&lt;&gt;""),D117-F117,"")</f>
        <v/>
      </c>
    </row>
    <row r="118" spans="2:8" x14ac:dyDescent="0.3">
      <c r="B118" s="6" t="s">
        <v>32</v>
      </c>
      <c r="C118" s="4">
        <f>COUNTIF(Baseline!Q3:Q102,"Very much")</f>
        <v>0</v>
      </c>
      <c r="D118" s="17" t="str">
        <f>IF(SUM(C118:C121)=0,"",C118/SUM(C118:C121))</f>
        <v/>
      </c>
      <c r="E118" s="4">
        <f>COUNTIF(Endpoint!Q3:Q102,"Very much")</f>
        <v>0</v>
      </c>
      <c r="F118" s="17" t="str">
        <f>IF(SUM(E118:E121)=0,"",E118/SUM(E118:E121))</f>
        <v/>
      </c>
      <c r="G118" s="4">
        <f>C118-E118</f>
        <v>0</v>
      </c>
      <c r="H118" s="17" t="str">
        <f>IF(AND(D118&lt;&gt;"",F118&lt;&gt;""),D118-F118,"")</f>
        <v/>
      </c>
    </row>
    <row r="119" spans="2:8" x14ac:dyDescent="0.3">
      <c r="B119" s="6" t="s">
        <v>33</v>
      </c>
      <c r="C119" s="4">
        <f>SUM(C114:C118)</f>
        <v>0</v>
      </c>
      <c r="D119" s="17"/>
      <c r="E119" s="4">
        <f>SUM(E114:E118)</f>
        <v>0</v>
      </c>
      <c r="F119" s="17"/>
      <c r="G119" s="4">
        <f>SUM(G114:G118)</f>
        <v>0</v>
      </c>
      <c r="H119" s="17"/>
    </row>
    <row r="120" spans="2:8" x14ac:dyDescent="0.3">
      <c r="B120" s="6" t="s">
        <v>34</v>
      </c>
      <c r="C120" s="4"/>
      <c r="D120" s="17"/>
      <c r="E120" s="4"/>
      <c r="F120" s="17"/>
      <c r="G120" s="4"/>
      <c r="H120" s="17"/>
    </row>
    <row r="122" spans="2:8" x14ac:dyDescent="0.3">
      <c r="B122" s="27" t="s">
        <v>45</v>
      </c>
      <c r="C122" s="21" t="s">
        <v>23</v>
      </c>
      <c r="D122" s="21"/>
      <c r="E122" s="21" t="s">
        <v>24</v>
      </c>
      <c r="F122" s="21"/>
      <c r="G122" s="21" t="s">
        <v>25</v>
      </c>
      <c r="H122" s="21"/>
    </row>
    <row r="123" spans="2:8" ht="28.8" x14ac:dyDescent="0.3">
      <c r="B123" s="27"/>
      <c r="C123" s="6" t="s">
        <v>26</v>
      </c>
      <c r="D123" s="16" t="s">
        <v>27</v>
      </c>
      <c r="E123" s="6" t="s">
        <v>26</v>
      </c>
      <c r="F123" s="16" t="s">
        <v>27</v>
      </c>
      <c r="G123" s="6" t="s">
        <v>26</v>
      </c>
      <c r="H123" s="16" t="s">
        <v>27</v>
      </c>
    </row>
    <row r="124" spans="2:8" x14ac:dyDescent="0.3">
      <c r="B124" s="6" t="s">
        <v>28</v>
      </c>
      <c r="C124" s="6">
        <f>COUNTIF(Baseline!R3:R102,"Not at all")</f>
        <v>0</v>
      </c>
      <c r="D124" s="16" t="str">
        <f>IF(SUM(C124:C128)=0,"",C124/SUM(C124:C128))</f>
        <v/>
      </c>
      <c r="E124" s="6">
        <f>COUNTIF(Endpoint!R3:R102,"Not at all")</f>
        <v>0</v>
      </c>
      <c r="F124" s="16" t="str">
        <f>IF(SUM(E124:E128)=0,"",E124/SUM(E124:E128))</f>
        <v/>
      </c>
      <c r="G124" s="6">
        <f>C124-E124</f>
        <v>0</v>
      </c>
      <c r="H124" s="16" t="str">
        <f>IF(AND(D124&lt;&gt;"",F124&lt;&gt;""),D124-F124,"")</f>
        <v/>
      </c>
    </row>
    <row r="125" spans="2:8" x14ac:dyDescent="0.3">
      <c r="B125" s="6" t="s">
        <v>29</v>
      </c>
      <c r="C125" s="4">
        <f>COUNTIF(Baseline!R3:R102,"A little")</f>
        <v>0</v>
      </c>
      <c r="D125" s="17" t="str">
        <f>IF(SUM(C125:C129)=0,"",C125/SUM(C125:C129))</f>
        <v/>
      </c>
      <c r="E125" s="4">
        <f>COUNTIF(Endpoint!R3:R102,"A little")</f>
        <v>0</v>
      </c>
      <c r="F125" s="17" t="str">
        <f>IF(SUM(E125:E129)=0,"",E125/SUM(E125:E129))</f>
        <v/>
      </c>
      <c r="G125" s="4">
        <f>C125-E125</f>
        <v>0</v>
      </c>
      <c r="H125" s="17" t="str">
        <f>IF(AND(D125&lt;&gt;"",F125&lt;&gt;""),D125-F125,"")</f>
        <v/>
      </c>
    </row>
    <row r="126" spans="2:8" x14ac:dyDescent="0.3">
      <c r="B126" s="6" t="s">
        <v>30</v>
      </c>
      <c r="C126" s="4">
        <f>COUNTIF(Baseline!R3:R102,"Quite a bit")</f>
        <v>0</v>
      </c>
      <c r="D126" s="17" t="str">
        <f>IF(SUM(C126:C130)=0,"",C126/SUM(C126:C130))</f>
        <v/>
      </c>
      <c r="E126" s="4">
        <f>COUNTIF(Endpoint!R3:R102,"Quite a bit")</f>
        <v>0</v>
      </c>
      <c r="F126" s="17" t="str">
        <f>IF(SUM(E126:E130)=0,"",E126/SUM(E126:E130))</f>
        <v/>
      </c>
      <c r="G126" s="4">
        <f>C126-E126</f>
        <v>0</v>
      </c>
      <c r="H126" s="17" t="str">
        <f>IF(AND(D126&lt;&gt;"",F126&lt;&gt;""),D126-F126,"")</f>
        <v/>
      </c>
    </row>
    <row r="127" spans="2:8" x14ac:dyDescent="0.3">
      <c r="B127" s="6" t="s">
        <v>31</v>
      </c>
      <c r="C127" s="4">
        <f>COUNTIF(Baseline!R3:R102,"Mostly")</f>
        <v>0</v>
      </c>
      <c r="D127" s="17" t="str">
        <f>IF(SUM(C127:C131)=0,"",C127/SUM(C127:C131))</f>
        <v/>
      </c>
      <c r="E127" s="4">
        <f>COUNTIF(Endpoint!R3:R102,"Mostly")</f>
        <v>0</v>
      </c>
      <c r="F127" s="17" t="str">
        <f>IF(SUM(E127:E131)=0,"",E127/SUM(E127:E131))</f>
        <v/>
      </c>
      <c r="G127" s="4">
        <f>C127-E127</f>
        <v>0</v>
      </c>
      <c r="H127" s="17" t="str">
        <f>IF(AND(D127&lt;&gt;"",F127&lt;&gt;""),D127-F127,"")</f>
        <v/>
      </c>
    </row>
    <row r="128" spans="2:8" x14ac:dyDescent="0.3">
      <c r="B128" s="6" t="s">
        <v>32</v>
      </c>
      <c r="C128" s="4">
        <f>COUNTIF(Baseline!R3:R102,"Very much")</f>
        <v>0</v>
      </c>
      <c r="D128" s="17" t="str">
        <f>IF(SUM(C128:C132)=0,"",C128/SUM(C128:C132))</f>
        <v/>
      </c>
      <c r="E128" s="4">
        <f>COUNTIF(Endpoint!R3:R102,"Very much")</f>
        <v>0</v>
      </c>
      <c r="F128" s="17" t="str">
        <f>IF(SUM(E128:E132)=0,"",E128/SUM(E128:E132))</f>
        <v/>
      </c>
      <c r="G128" s="4">
        <f>C128-E128</f>
        <v>0</v>
      </c>
      <c r="H128" s="17" t="str">
        <f>IF(AND(D128&lt;&gt;"",F128&lt;&gt;""),D128-F128,"")</f>
        <v/>
      </c>
    </row>
    <row r="129" spans="2:8" x14ac:dyDescent="0.3">
      <c r="B129" s="6" t="s">
        <v>33</v>
      </c>
      <c r="C129" s="4">
        <f>SUM(C124:C128)</f>
        <v>0</v>
      </c>
      <c r="D129" s="17"/>
      <c r="E129" s="4">
        <f>SUM(E124:E128)</f>
        <v>0</v>
      </c>
      <c r="F129" s="17"/>
      <c r="G129" s="4">
        <f>SUM(G124:G128)</f>
        <v>0</v>
      </c>
      <c r="H129" s="17"/>
    </row>
    <row r="130" spans="2:8" x14ac:dyDescent="0.3">
      <c r="B130" s="6" t="s">
        <v>34</v>
      </c>
      <c r="C130" s="4"/>
      <c r="D130" s="17"/>
      <c r="E130" s="4"/>
      <c r="F130" s="17"/>
      <c r="G130" s="4"/>
      <c r="H130" s="17"/>
    </row>
    <row r="131" spans="2:8" x14ac:dyDescent="0.3">
      <c r="B131" s="12"/>
    </row>
    <row r="132" spans="2:8" x14ac:dyDescent="0.3">
      <c r="B132" s="27" t="s">
        <v>46</v>
      </c>
      <c r="C132" s="21" t="s">
        <v>23</v>
      </c>
      <c r="D132" s="21"/>
      <c r="E132" s="21" t="s">
        <v>24</v>
      </c>
      <c r="F132" s="21"/>
      <c r="G132" s="21" t="s">
        <v>25</v>
      </c>
      <c r="H132" s="21"/>
    </row>
    <row r="133" spans="2:8" ht="28.8" x14ac:dyDescent="0.3">
      <c r="B133" s="27"/>
      <c r="C133" s="6" t="s">
        <v>26</v>
      </c>
      <c r="D133" s="16" t="s">
        <v>27</v>
      </c>
      <c r="E133" s="6" t="s">
        <v>26</v>
      </c>
      <c r="F133" s="16" t="s">
        <v>27</v>
      </c>
      <c r="G133" s="6" t="s">
        <v>26</v>
      </c>
      <c r="H133" s="16" t="s">
        <v>27</v>
      </c>
    </row>
    <row r="134" spans="2:8" x14ac:dyDescent="0.3">
      <c r="B134" s="6" t="s">
        <v>28</v>
      </c>
      <c r="C134" s="4">
        <f>COUNTIF(Baseline!S3:S102,"Not at all")</f>
        <v>0</v>
      </c>
      <c r="D134" s="17" t="str">
        <f>IF(SUM(C134:C138)=0,"",C134/SUM(C134:C138))</f>
        <v/>
      </c>
      <c r="E134" s="4">
        <f>COUNTIF(Endpoint!S3:S102,"Not at all")</f>
        <v>0</v>
      </c>
      <c r="F134" s="17" t="str">
        <f>IF(SUM(E134:E138)=0,"",E134/SUM(E134:E138))</f>
        <v/>
      </c>
      <c r="G134" s="4">
        <f>C134-E134</f>
        <v>0</v>
      </c>
      <c r="H134" s="17" t="str">
        <f>IF(AND(D134&lt;&gt;"",F134&lt;&gt;""),D134-F134,"")</f>
        <v/>
      </c>
    </row>
    <row r="135" spans="2:8" x14ac:dyDescent="0.3">
      <c r="B135" s="6" t="s">
        <v>29</v>
      </c>
      <c r="C135" s="6">
        <f>COUNTIF(Baseline!S3:S102,"A little")</f>
        <v>0</v>
      </c>
      <c r="D135" s="16" t="str">
        <f>IF(SUM(C135:C139)=0,"",C135/SUM(C135:C139))</f>
        <v/>
      </c>
      <c r="E135" s="6">
        <f>COUNTIF(Endpoint!S3:S102,"A little")</f>
        <v>0</v>
      </c>
      <c r="F135" s="16" t="str">
        <f>IF(SUM(E135:E139)=0,"",E135/SUM(E135:E139))</f>
        <v/>
      </c>
      <c r="G135" s="6">
        <f>C135-E135</f>
        <v>0</v>
      </c>
      <c r="H135" s="16" t="str">
        <f>IF(AND(D135&lt;&gt;"",F135&lt;&gt;""),D135-F135,"")</f>
        <v/>
      </c>
    </row>
    <row r="136" spans="2:8" x14ac:dyDescent="0.3">
      <c r="B136" s="6" t="s">
        <v>30</v>
      </c>
      <c r="C136" s="4">
        <f>COUNTIF(Baseline!S3:S102,"Quite a bit")</f>
        <v>0</v>
      </c>
      <c r="D136" s="17" t="str">
        <f>IF(SUM(C136:C140)=0,"",C136/SUM(C136:C140))</f>
        <v/>
      </c>
      <c r="E136" s="4">
        <f>COUNTIF(Endpoint!S3:S102,"Quite a bit")</f>
        <v>0</v>
      </c>
      <c r="F136" s="17" t="str">
        <f>IF(SUM(E136:E140)=0,"",E136/SUM(E136:E140))</f>
        <v/>
      </c>
      <c r="G136" s="4">
        <f>C136-E136</f>
        <v>0</v>
      </c>
      <c r="H136" s="17" t="str">
        <f>IF(AND(D136&lt;&gt;"",F136&lt;&gt;""),D136-F136,"")</f>
        <v/>
      </c>
    </row>
    <row r="137" spans="2:8" x14ac:dyDescent="0.3">
      <c r="B137" s="6" t="s">
        <v>33</v>
      </c>
      <c r="C137" s="4">
        <f>COUNTIF(Baseline!S3:S102,"Mostly")</f>
        <v>0</v>
      </c>
      <c r="D137" s="17" t="str">
        <f>IF(SUM(C137:C141)=0,"",C137/SUM(C137:C141))</f>
        <v/>
      </c>
      <c r="E137" s="4">
        <f>COUNTIF(Endpoint!S3:S102,"Mostly")</f>
        <v>0</v>
      </c>
      <c r="F137" s="17" t="str">
        <f>IF(SUM(E137:E141)=0,"",E137/SUM(E137:E141))</f>
        <v/>
      </c>
      <c r="G137" s="4">
        <f>C137-E137</f>
        <v>0</v>
      </c>
      <c r="H137" s="17" t="str">
        <f>IF(AND(D137&lt;&gt;"",F137&lt;&gt;""),D137-F137,"")</f>
        <v/>
      </c>
    </row>
    <row r="138" spans="2:8" x14ac:dyDescent="0.3">
      <c r="B138" s="6" t="s">
        <v>32</v>
      </c>
      <c r="C138" s="4">
        <f>COUNTIF(Baseline!S3:S102,"Very much")</f>
        <v>0</v>
      </c>
      <c r="D138" s="17" t="str">
        <f>IF(SUM(C138:C142)=0,"",C138/SUM(C138:C142))</f>
        <v/>
      </c>
      <c r="E138" s="4">
        <f>COUNTIF(Endpoint!S3:S102,"Very much")</f>
        <v>0</v>
      </c>
      <c r="F138" s="17" t="str">
        <f>IF(SUM(E138:E142)=0,"",E138/SUM(E138:E142))</f>
        <v/>
      </c>
      <c r="G138" s="4">
        <f>C138-E138</f>
        <v>0</v>
      </c>
      <c r="H138" s="17" t="str">
        <f>IF(AND(D138&lt;&gt;"",F138&lt;&gt;""),D138-F138,"")</f>
        <v/>
      </c>
    </row>
    <row r="139" spans="2:8" x14ac:dyDescent="0.3">
      <c r="B139" s="6" t="s">
        <v>33</v>
      </c>
      <c r="C139" s="4">
        <f>SUM(C134:C138)</f>
        <v>0</v>
      </c>
      <c r="D139" s="17"/>
      <c r="E139" s="4">
        <f>SUM(E134:E138)</f>
        <v>0</v>
      </c>
      <c r="F139" s="17"/>
      <c r="G139" s="4">
        <f>SUM(G134:G138)</f>
        <v>0</v>
      </c>
      <c r="H139" s="17"/>
    </row>
    <row r="140" spans="2:8" x14ac:dyDescent="0.3">
      <c r="B140" s="6" t="s">
        <v>34</v>
      </c>
      <c r="C140" s="4"/>
      <c r="D140" s="17"/>
      <c r="E140" s="4"/>
      <c r="F140" s="17"/>
      <c r="G140" s="4"/>
      <c r="H140" s="17"/>
    </row>
    <row r="141" spans="2:8" x14ac:dyDescent="0.3">
      <c r="B141" s="12"/>
    </row>
    <row r="142" spans="2:8" x14ac:dyDescent="0.3">
      <c r="B142" s="27" t="s">
        <v>47</v>
      </c>
      <c r="C142" s="21" t="s">
        <v>23</v>
      </c>
      <c r="D142" s="21"/>
      <c r="E142" s="21" t="s">
        <v>24</v>
      </c>
      <c r="F142" s="21"/>
      <c r="G142" s="21" t="s">
        <v>25</v>
      </c>
      <c r="H142" s="21"/>
    </row>
    <row r="143" spans="2:8" ht="28.8" x14ac:dyDescent="0.3">
      <c r="B143" s="27"/>
      <c r="C143" s="6" t="s">
        <v>26</v>
      </c>
      <c r="D143" s="16" t="s">
        <v>27</v>
      </c>
      <c r="E143" s="6" t="s">
        <v>26</v>
      </c>
      <c r="F143" s="16" t="s">
        <v>27</v>
      </c>
      <c r="G143" s="6" t="s">
        <v>26</v>
      </c>
      <c r="H143" s="16" t="s">
        <v>27</v>
      </c>
    </row>
    <row r="144" spans="2:8" x14ac:dyDescent="0.3">
      <c r="B144" s="6" t="s">
        <v>28</v>
      </c>
      <c r="C144" s="4">
        <f>COUNTIF(Baseline!T3:T102,"Not at all")</f>
        <v>0</v>
      </c>
      <c r="D144" s="17" t="str">
        <f>IF(SUM(C144:C148)=0,"",C144/SUM(C144:C148))</f>
        <v/>
      </c>
      <c r="E144" s="4">
        <f>COUNTIF(Endpoint!T3:T102,"Not at all")</f>
        <v>0</v>
      </c>
      <c r="F144" s="17" t="str">
        <f>IF(SUM(E144:E148)=0,"",E144/SUM(E144:E148))</f>
        <v/>
      </c>
      <c r="G144" s="4">
        <f>C144-E144</f>
        <v>0</v>
      </c>
      <c r="H144" s="17" t="str">
        <f>IF(AND(D144&lt;&gt;"",F144&lt;&gt;""),D144-F144,"")</f>
        <v/>
      </c>
    </row>
    <row r="145" spans="2:8" x14ac:dyDescent="0.3">
      <c r="B145" s="6" t="s">
        <v>29</v>
      </c>
      <c r="C145" s="4">
        <f>COUNTIF(Baseline!T3:T102,"A little")</f>
        <v>0</v>
      </c>
      <c r="D145" s="17" t="str">
        <f>IF(SUM(C145:C149)=0,"",C145/SUM(C145:C149))</f>
        <v/>
      </c>
      <c r="E145" s="4">
        <f>COUNTIF(Endpoint!T3:T102,"A little")</f>
        <v>0</v>
      </c>
      <c r="F145" s="17" t="str">
        <f>IF(SUM(E145:E149)=0,"",E145/SUM(E145:E149))</f>
        <v/>
      </c>
      <c r="G145" s="4">
        <f>C145-E145</f>
        <v>0</v>
      </c>
      <c r="H145" s="17" t="str">
        <f>IF(AND(D145&lt;&gt;"",F145&lt;&gt;""),D145-F145,"")</f>
        <v/>
      </c>
    </row>
    <row r="146" spans="2:8" x14ac:dyDescent="0.3">
      <c r="B146" s="6" t="s">
        <v>33</v>
      </c>
      <c r="C146" s="6">
        <f>COUNTIF(Baseline!T3:T102,"Quite a bit")</f>
        <v>0</v>
      </c>
      <c r="D146" s="16" t="str">
        <f>IF(SUM(C146:C150)=0,"",C146/SUM(C146:C150))</f>
        <v/>
      </c>
      <c r="E146" s="6">
        <f>COUNTIF(Endpoint!T3:T102,"Quite a bit")</f>
        <v>0</v>
      </c>
      <c r="F146" s="16" t="str">
        <f>IF(SUM(E146:E150)=0,"",E146/SUM(E146:E150))</f>
        <v/>
      </c>
      <c r="G146" s="6">
        <f>C146-E146</f>
        <v>0</v>
      </c>
      <c r="H146" s="16" t="str">
        <f>IF(AND(D146&lt;&gt;"",F146&lt;&gt;""),D146-F146,"")</f>
        <v/>
      </c>
    </row>
    <row r="147" spans="2:8" x14ac:dyDescent="0.3">
      <c r="B147" s="6" t="s">
        <v>31</v>
      </c>
      <c r="C147" s="4">
        <f>COUNTIF(Baseline!T3:T102,"Mostly")</f>
        <v>0</v>
      </c>
      <c r="D147" s="17" t="str">
        <f>IF(SUM(C147:C151)=0,"",C147/SUM(C147:C151))</f>
        <v/>
      </c>
      <c r="E147" s="4">
        <f>COUNTIF(Endpoint!T3:T102,"Mostly")</f>
        <v>0</v>
      </c>
      <c r="F147" s="17" t="str">
        <f>IF(SUM(E147:E151)=0,"",E147/SUM(E147:E151))</f>
        <v/>
      </c>
      <c r="G147" s="4">
        <f>C147-E147</f>
        <v>0</v>
      </c>
      <c r="H147" s="17" t="str">
        <f>IF(AND(D147&lt;&gt;"",F147&lt;&gt;""),D147-F147,"")</f>
        <v/>
      </c>
    </row>
    <row r="148" spans="2:8" x14ac:dyDescent="0.3">
      <c r="B148" s="6" t="s">
        <v>32</v>
      </c>
      <c r="C148" s="4">
        <f>COUNTIF(Baseline!T3:T102,"Very much")</f>
        <v>0</v>
      </c>
      <c r="D148" s="17" t="str">
        <f>IF(SUM(C148:C152)=0,"",C148/SUM(C148:C152))</f>
        <v/>
      </c>
      <c r="E148" s="4">
        <f>COUNTIF(Endpoint!T3:T102,"Very much")</f>
        <v>0</v>
      </c>
      <c r="F148" s="17" t="str">
        <f>IF(SUM(E148:E152)=0,"",E148/SUM(E148:E152))</f>
        <v/>
      </c>
      <c r="G148" s="4">
        <f>C148-E148</f>
        <v>0</v>
      </c>
      <c r="H148" s="17" t="str">
        <f>IF(AND(D148&lt;&gt;"",F148&lt;&gt;""),D148-F148,"")</f>
        <v/>
      </c>
    </row>
    <row r="149" spans="2:8" x14ac:dyDescent="0.3">
      <c r="B149" s="6" t="s">
        <v>33</v>
      </c>
      <c r="C149" s="4">
        <f>SUM(C144:C148)</f>
        <v>0</v>
      </c>
      <c r="D149" s="17"/>
      <c r="E149" s="4">
        <f>SUM(E144:E148)</f>
        <v>0</v>
      </c>
      <c r="F149" s="17"/>
      <c r="G149" s="4">
        <f>SUM(G144:G148)</f>
        <v>0</v>
      </c>
      <c r="H149" s="17"/>
    </row>
    <row r="150" spans="2:8" x14ac:dyDescent="0.3">
      <c r="B150" s="6" t="s">
        <v>34</v>
      </c>
      <c r="C150" s="4"/>
      <c r="D150" s="17"/>
      <c r="E150" s="4"/>
      <c r="F150" s="17"/>
      <c r="G150" s="4"/>
      <c r="H150" s="17"/>
    </row>
    <row r="152" spans="2:8" x14ac:dyDescent="0.3">
      <c r="B152" s="22" t="s">
        <v>48</v>
      </c>
      <c r="C152" s="21" t="s">
        <v>23</v>
      </c>
      <c r="D152" s="21"/>
      <c r="E152" s="21" t="s">
        <v>24</v>
      </c>
      <c r="F152" s="21"/>
      <c r="G152" s="21" t="s">
        <v>25</v>
      </c>
      <c r="H152" s="21"/>
    </row>
    <row r="153" spans="2:8" ht="28.8" x14ac:dyDescent="0.3">
      <c r="B153" s="23"/>
      <c r="C153" s="6" t="s">
        <v>26</v>
      </c>
      <c r="D153" s="16" t="s">
        <v>27</v>
      </c>
      <c r="E153" s="6" t="s">
        <v>26</v>
      </c>
      <c r="F153" s="16" t="s">
        <v>27</v>
      </c>
      <c r="G153" s="6" t="s">
        <v>26</v>
      </c>
      <c r="H153" s="16" t="s">
        <v>27</v>
      </c>
    </row>
    <row r="154" spans="2:8" x14ac:dyDescent="0.3">
      <c r="B154" s="6" t="s">
        <v>28</v>
      </c>
      <c r="C154" s="4">
        <f>COUNTIF(Baseline!U3:U102,"Not at all")</f>
        <v>0</v>
      </c>
      <c r="D154" s="17" t="str">
        <f>IF(SUM(C154:C158)=0,"",C154/SUM(C154:C158))</f>
        <v/>
      </c>
      <c r="E154" s="4">
        <f>COUNTIF(Endpoint!U3:U102,"Not at all")</f>
        <v>0</v>
      </c>
      <c r="F154" s="17" t="str">
        <f>IF(SUM(E154:E158)=0,"",E154/SUM(E154:E158))</f>
        <v/>
      </c>
      <c r="G154" s="4">
        <f>C154-E154</f>
        <v>0</v>
      </c>
      <c r="H154" s="17" t="str">
        <f>IF(AND(D154&lt;&gt;"",F154&lt;&gt;""),D154-F154,"")</f>
        <v/>
      </c>
    </row>
    <row r="155" spans="2:8" x14ac:dyDescent="0.3">
      <c r="B155" s="6" t="s">
        <v>29</v>
      </c>
      <c r="C155" s="4">
        <f>COUNTIF(Baseline!U3:U102,"A little")</f>
        <v>0</v>
      </c>
      <c r="D155" s="17" t="str">
        <f>IF(SUM(C155:C159)=0,"",C155/SUM(C155:C159))</f>
        <v/>
      </c>
      <c r="E155" s="4">
        <f>COUNTIF(Endpoint!U3:U102,"A little")</f>
        <v>0</v>
      </c>
      <c r="F155" s="17" t="str">
        <f>IF(SUM(E155:E159)=0,"",E155/SUM(E155:E159))</f>
        <v/>
      </c>
      <c r="G155" s="4">
        <f>C155-E155</f>
        <v>0</v>
      </c>
      <c r="H155" s="17" t="str">
        <f>IF(AND(D155&lt;&gt;"",F155&lt;&gt;""),D155-F155,"")</f>
        <v/>
      </c>
    </row>
    <row r="156" spans="2:8" x14ac:dyDescent="0.3">
      <c r="B156" s="6" t="s">
        <v>30</v>
      </c>
      <c r="C156" s="4">
        <f>COUNTIF(Baseline!U3:U102,"Quite a bit")</f>
        <v>0</v>
      </c>
      <c r="D156" s="17" t="str">
        <f>IF(SUM(C156:C160)=0,"",C156/SUM(C156:C160))</f>
        <v/>
      </c>
      <c r="E156" s="4">
        <f>COUNTIF(Endpoint!U3:U102,"Quite a bit")</f>
        <v>0</v>
      </c>
      <c r="F156" s="17" t="str">
        <f>IF(SUM(E156:E160)=0,"",E156/SUM(E156:E160))</f>
        <v/>
      </c>
      <c r="G156" s="4">
        <f>C156-E156</f>
        <v>0</v>
      </c>
      <c r="H156" s="17" t="str">
        <f>IF(AND(D156&lt;&gt;"",F156&lt;&gt;""),D156-F156,"")</f>
        <v/>
      </c>
    </row>
    <row r="157" spans="2:8" x14ac:dyDescent="0.3">
      <c r="B157" s="6" t="s">
        <v>31</v>
      </c>
      <c r="C157" s="6">
        <f>COUNTIF(Baseline!U3:U102,"Mostly")</f>
        <v>0</v>
      </c>
      <c r="D157" s="16" t="str">
        <f>IF(SUM(C157:C161)=0,"",C157/SUM(C157:C161))</f>
        <v/>
      </c>
      <c r="E157" s="6">
        <f>COUNTIF(Endpoint!U3:U102,"Mostly")</f>
        <v>0</v>
      </c>
      <c r="F157" s="16" t="str">
        <f>IF(SUM(E157:E161)=0,"",E157/SUM(E157:E161))</f>
        <v/>
      </c>
      <c r="G157" s="6">
        <f>C157-E157</f>
        <v>0</v>
      </c>
      <c r="H157" s="16" t="str">
        <f>IF(AND(D157&lt;&gt;"",F157&lt;&gt;""),D157-F157,"")</f>
        <v/>
      </c>
    </row>
    <row r="158" spans="2:8" x14ac:dyDescent="0.3">
      <c r="B158" s="6" t="s">
        <v>32</v>
      </c>
      <c r="C158" s="4">
        <f>COUNTIF(Baseline!U3:U102,"Very much")</f>
        <v>0</v>
      </c>
      <c r="D158" s="17" t="str">
        <f>IF(SUM(C158:C162)=0,"",C158/SUM(C158:C162))</f>
        <v/>
      </c>
      <c r="E158" s="4">
        <f>COUNTIF(Endpoint!U3:U102,"Very much")</f>
        <v>0</v>
      </c>
      <c r="F158" s="17" t="str">
        <f>IF(SUM(E158:E162)=0,"",E158/SUM(E158:E162))</f>
        <v/>
      </c>
      <c r="G158" s="4">
        <f>C158-E158</f>
        <v>0</v>
      </c>
      <c r="H158" s="17" t="str">
        <f>IF(AND(D158&lt;&gt;"",F158&lt;&gt;""),D158-F158,"")</f>
        <v/>
      </c>
    </row>
    <row r="159" spans="2:8" x14ac:dyDescent="0.3">
      <c r="B159" s="6" t="s">
        <v>33</v>
      </c>
      <c r="C159" s="4">
        <f>SUM(C154:C158)</f>
        <v>0</v>
      </c>
      <c r="D159" s="17"/>
      <c r="E159" s="4">
        <f>SUM(E154:E158)</f>
        <v>0</v>
      </c>
      <c r="F159" s="17"/>
      <c r="G159" s="4">
        <f>SUM(G154:G158)</f>
        <v>0</v>
      </c>
      <c r="H159" s="17"/>
    </row>
    <row r="160" spans="2:8" x14ac:dyDescent="0.3">
      <c r="B160" s="6" t="s">
        <v>34</v>
      </c>
      <c r="C160" s="4"/>
      <c r="D160" s="17"/>
      <c r="E160" s="4"/>
      <c r="F160" s="17"/>
      <c r="G160" s="4"/>
      <c r="H160" s="17"/>
    </row>
    <row r="161" spans="2:8" x14ac:dyDescent="0.3">
      <c r="B161" s="12"/>
    </row>
    <row r="162" spans="2:8" x14ac:dyDescent="0.3">
      <c r="B162" s="22" t="s">
        <v>49</v>
      </c>
      <c r="C162" s="21" t="s">
        <v>23</v>
      </c>
      <c r="D162" s="21"/>
      <c r="E162" s="21" t="s">
        <v>24</v>
      </c>
      <c r="F162" s="21"/>
      <c r="G162" s="21" t="s">
        <v>25</v>
      </c>
      <c r="H162" s="21"/>
    </row>
    <row r="163" spans="2:8" ht="28.8" x14ac:dyDescent="0.3">
      <c r="B163" s="23"/>
      <c r="C163" s="6" t="s">
        <v>26</v>
      </c>
      <c r="D163" s="16" t="s">
        <v>27</v>
      </c>
      <c r="E163" s="6" t="s">
        <v>26</v>
      </c>
      <c r="F163" s="16" t="s">
        <v>27</v>
      </c>
      <c r="G163" s="6" t="s">
        <v>26</v>
      </c>
      <c r="H163" s="16" t="s">
        <v>27</v>
      </c>
    </row>
    <row r="164" spans="2:8" x14ac:dyDescent="0.3">
      <c r="B164" s="6" t="s">
        <v>28</v>
      </c>
      <c r="C164" s="4">
        <f>COUNTIF(Baseline!V3:V102,"Not at all")</f>
        <v>0</v>
      </c>
      <c r="D164" s="17" t="str">
        <f>IF(SUM(C164:C168)=0,"",C164/SUM(C164:C168))</f>
        <v/>
      </c>
      <c r="E164" s="4">
        <f>COUNTIF(Endpoint!V3:V102,"Not at all")</f>
        <v>0</v>
      </c>
      <c r="F164" s="17" t="str">
        <f>IF(SUM(E164:E168)=0,"",E164/SUM(E164:E168))</f>
        <v/>
      </c>
      <c r="G164" s="4">
        <f>C164-E164</f>
        <v>0</v>
      </c>
      <c r="H164" s="17" t="str">
        <f>IF(AND(D164&lt;&gt;"",F164&lt;&gt;""),D164-F164,"")</f>
        <v/>
      </c>
    </row>
    <row r="165" spans="2:8" x14ac:dyDescent="0.3">
      <c r="B165" s="6" t="s">
        <v>29</v>
      </c>
      <c r="C165" s="4">
        <f>COUNTIF(Baseline!V3:V102,"A little")</f>
        <v>0</v>
      </c>
      <c r="D165" s="17" t="str">
        <f>IF(SUM(C165:C169)=0,"",C165/SUM(C165:C169))</f>
        <v/>
      </c>
      <c r="E165" s="4">
        <f>COUNTIF(Endpoint!V3:V102,"A little")</f>
        <v>0</v>
      </c>
      <c r="F165" s="17" t="str">
        <f>IF(SUM(E165:E169)=0,"",E165/SUM(E165:E169))</f>
        <v/>
      </c>
      <c r="G165" s="4">
        <f>C165-E165</f>
        <v>0</v>
      </c>
      <c r="H165" s="17" t="str">
        <f>IF(AND(D165&lt;&gt;"",F165&lt;&gt;""),D165-F165,"")</f>
        <v/>
      </c>
    </row>
    <row r="166" spans="2:8" x14ac:dyDescent="0.3">
      <c r="B166" s="6" t="s">
        <v>30</v>
      </c>
      <c r="C166" s="4">
        <f>COUNTIF(Baseline!V3:V102,"Quite a bit")</f>
        <v>0</v>
      </c>
      <c r="D166" s="17" t="str">
        <f>IF(SUM(C166:C170)=0,"",C166/SUM(C166:C170))</f>
        <v/>
      </c>
      <c r="E166" s="4">
        <f>COUNTIF(Endpoint!V3:V102,"Quite a bit")</f>
        <v>0</v>
      </c>
      <c r="F166" s="17" t="str">
        <f>IF(SUM(E166:E170)=0,"",E166/SUM(E166:E170))</f>
        <v/>
      </c>
      <c r="G166" s="4">
        <f>C166-E166</f>
        <v>0</v>
      </c>
      <c r="H166" s="17" t="str">
        <f>IF(AND(D166&lt;&gt;"",F166&lt;&gt;""),D166-F166,"")</f>
        <v/>
      </c>
    </row>
    <row r="167" spans="2:8" x14ac:dyDescent="0.3">
      <c r="B167" s="6" t="s">
        <v>31</v>
      </c>
      <c r="C167" s="4">
        <f>COUNTIF(Baseline!V3:V102,"Mostly")</f>
        <v>0</v>
      </c>
      <c r="D167" s="17" t="str">
        <f>IF(SUM(C167:C171)=0,"",C167/SUM(C167:C171))</f>
        <v/>
      </c>
      <c r="E167" s="4">
        <f>COUNTIF(Endpoint!V3:V102,"Mostly")</f>
        <v>0</v>
      </c>
      <c r="F167" s="17" t="str">
        <f>IF(SUM(E167:E171)=0,"",E167/SUM(E167:E171))</f>
        <v/>
      </c>
      <c r="G167" s="4">
        <f>C167-E167</f>
        <v>0</v>
      </c>
      <c r="H167" s="17" t="str">
        <f>IF(AND(D167&lt;&gt;"",F167&lt;&gt;""),D167-F167,"")</f>
        <v/>
      </c>
    </row>
    <row r="168" spans="2:8" x14ac:dyDescent="0.3">
      <c r="B168" s="6" t="s">
        <v>32</v>
      </c>
      <c r="C168" s="6">
        <f>COUNTIF(Baseline!V3:V102,"Very much")</f>
        <v>0</v>
      </c>
      <c r="D168" s="16" t="str">
        <f>IF(SUM(C168:C172)=0,"",C168/SUM(C168:C172))</f>
        <v/>
      </c>
      <c r="E168" s="6">
        <f>COUNTIF(Endpoint!V3:V102,"Very much")</f>
        <v>0</v>
      </c>
      <c r="F168" s="16" t="str">
        <f>IF(SUM(E168:E172)=0,"",E168/SUM(E168:E172))</f>
        <v/>
      </c>
      <c r="G168" s="6">
        <f>C168-E168</f>
        <v>0</v>
      </c>
      <c r="H168" s="16" t="str">
        <f>IF(AND(D168&lt;&gt;"",F168&lt;&gt;""),D168-F168,"")</f>
        <v/>
      </c>
    </row>
    <row r="169" spans="2:8" x14ac:dyDescent="0.3">
      <c r="B169" s="6" t="s">
        <v>33</v>
      </c>
      <c r="C169" s="4">
        <f>SUM(C164:C168)</f>
        <v>0</v>
      </c>
      <c r="D169" s="17"/>
      <c r="E169" s="4">
        <f>SUM(E164:E168)</f>
        <v>0</v>
      </c>
      <c r="F169" s="17"/>
      <c r="G169" s="4">
        <f>SUM(G164:G168)</f>
        <v>0</v>
      </c>
      <c r="H169" s="17"/>
    </row>
    <row r="170" spans="2:8" x14ac:dyDescent="0.3">
      <c r="B170" s="6" t="s">
        <v>34</v>
      </c>
      <c r="C170" s="4"/>
      <c r="D170" s="17"/>
      <c r="E170" s="4"/>
      <c r="F170" s="17"/>
      <c r="G170" s="4"/>
      <c r="H170" s="17"/>
    </row>
    <row r="171" spans="2:8" x14ac:dyDescent="0.3">
      <c r="B171" s="12"/>
    </row>
    <row r="172" spans="2:8" x14ac:dyDescent="0.3">
      <c r="B172" s="24" t="s">
        <v>50</v>
      </c>
      <c r="C172" s="25" t="s">
        <v>23</v>
      </c>
      <c r="D172" s="26"/>
      <c r="E172" s="25" t="s">
        <v>24</v>
      </c>
      <c r="F172" s="26"/>
      <c r="G172" s="25" t="s">
        <v>25</v>
      </c>
      <c r="H172" s="26"/>
    </row>
    <row r="173" spans="2:8" ht="28.8" x14ac:dyDescent="0.3">
      <c r="B173" s="24"/>
      <c r="C173" s="15" t="s">
        <v>26</v>
      </c>
      <c r="D173" s="20" t="s">
        <v>27</v>
      </c>
      <c r="E173" s="15" t="s">
        <v>26</v>
      </c>
      <c r="F173" s="20" t="s">
        <v>27</v>
      </c>
      <c r="G173" s="15" t="s">
        <v>26</v>
      </c>
      <c r="H173" s="20" t="s">
        <v>27</v>
      </c>
    </row>
    <row r="174" spans="2:8" x14ac:dyDescent="0.3">
      <c r="B174" s="6" t="s">
        <v>28</v>
      </c>
      <c r="C174" s="4">
        <f>COUNTIF(Baseline!W3:W102,"Not at all")</f>
        <v>0</v>
      </c>
      <c r="D174" s="17" t="str">
        <f>IF(SUM(C174:C178)=0,"",C174/SUM(C174:C178))</f>
        <v/>
      </c>
      <c r="E174" s="4">
        <f>COUNTIF(Endpoint!W3:W102,"Not at all")</f>
        <v>0</v>
      </c>
      <c r="F174" s="17" t="str">
        <f>IF(SUM(E174:E178)=0,"",E174/SUM(E174:E178))</f>
        <v/>
      </c>
      <c r="G174" s="4">
        <f>C174-E174</f>
        <v>0</v>
      </c>
      <c r="H174" s="17" t="str">
        <f>IF(AND(D174&lt;&gt;"",F174&lt;&gt;""),D174-F174,"")</f>
        <v/>
      </c>
    </row>
    <row r="175" spans="2:8" x14ac:dyDescent="0.3">
      <c r="B175" s="6" t="s">
        <v>29</v>
      </c>
      <c r="C175" s="4">
        <f>COUNTIF(Baseline!W3:W102,"A little")</f>
        <v>0</v>
      </c>
      <c r="D175" s="17" t="str">
        <f>IF(SUM(C175:C179)=0,"",C175/SUM(C175:C179))</f>
        <v/>
      </c>
      <c r="E175" s="4">
        <f>COUNTIF(Endpoint!W3:W102,"A little")</f>
        <v>0</v>
      </c>
      <c r="F175" s="17" t="str">
        <f>IF(SUM(E175:E179)=0,"",E175/SUM(E175:E179))</f>
        <v/>
      </c>
      <c r="G175" s="4">
        <f>C175-E175</f>
        <v>0</v>
      </c>
      <c r="H175" s="17" t="str">
        <f>IF(AND(D175&lt;&gt;"",F175&lt;&gt;""),D175-F175,"")</f>
        <v/>
      </c>
    </row>
    <row r="176" spans="2:8" x14ac:dyDescent="0.3">
      <c r="B176" s="6" t="s">
        <v>30</v>
      </c>
      <c r="C176" s="4">
        <f>COUNTIF(Baseline!W3:W102,"Quite a bit")</f>
        <v>0</v>
      </c>
      <c r="D176" s="17" t="str">
        <f>IF(SUM(C176:C180)=0,"",C176/SUM(C176:C180))</f>
        <v/>
      </c>
      <c r="E176" s="4">
        <f>COUNTIF(Endpoint!W3:W102,"Quite a bit")</f>
        <v>0</v>
      </c>
      <c r="F176" s="17" t="str">
        <f>IF(SUM(E176:E180)=0,"",E176/SUM(E176:E180))</f>
        <v/>
      </c>
      <c r="G176" s="4">
        <f>C176-E176</f>
        <v>0</v>
      </c>
      <c r="H176" s="17" t="str">
        <f>IF(AND(D176&lt;&gt;"",F176&lt;&gt;""),D176-F176,"")</f>
        <v/>
      </c>
    </row>
    <row r="177" spans="2:8" x14ac:dyDescent="0.3">
      <c r="B177" s="6" t="s">
        <v>31</v>
      </c>
      <c r="C177" s="4">
        <f>COUNTIF(Baseline!W3:W102,"Mostly")</f>
        <v>0</v>
      </c>
      <c r="D177" s="17" t="str">
        <f>IF(SUM(C177:C181)=0,"",C177/SUM(C177:C181))</f>
        <v/>
      </c>
      <c r="E177" s="4">
        <f>COUNTIF(Endpoint!W3:W102,"Mostly")</f>
        <v>0</v>
      </c>
      <c r="F177" s="17" t="str">
        <f>IF(SUM(E177:E181)=0,"",E177/SUM(E177:E181))</f>
        <v/>
      </c>
      <c r="G177" s="4">
        <f>C177-E177</f>
        <v>0</v>
      </c>
      <c r="H177" s="17" t="str">
        <f>IF(AND(D177&lt;&gt;"",F177&lt;&gt;""),D177-F177,"")</f>
        <v/>
      </c>
    </row>
    <row r="178" spans="2:8" x14ac:dyDescent="0.3">
      <c r="B178" s="6" t="s">
        <v>32</v>
      </c>
      <c r="C178" s="4">
        <f>COUNTIF(Baseline!W3:W102,"Very much")</f>
        <v>0</v>
      </c>
      <c r="D178" s="17" t="str">
        <f>IF(SUM(C178:C181)=0,"",C178/SUM(C178:C181))</f>
        <v/>
      </c>
      <c r="E178" s="4">
        <f>COUNTIF(Endpoint!W3:W102,"Very much")</f>
        <v>0</v>
      </c>
      <c r="F178" s="17" t="str">
        <f>IF(SUM(E178:E181)=0,"",E178/SUM(E178:E181))</f>
        <v/>
      </c>
      <c r="G178" s="4">
        <f>C178-E178</f>
        <v>0</v>
      </c>
      <c r="H178" s="17" t="str">
        <f>IF(AND(D178&lt;&gt;"",F178&lt;&gt;""),D178-F178,"")</f>
        <v/>
      </c>
    </row>
    <row r="179" spans="2:8" x14ac:dyDescent="0.3">
      <c r="B179" s="6" t="s">
        <v>33</v>
      </c>
      <c r="C179" s="6">
        <f>SUM(C174:C178)</f>
        <v>0</v>
      </c>
      <c r="D179" s="16" t="s">
        <v>27</v>
      </c>
      <c r="E179" s="6">
        <f>SUM(E174:E178)</f>
        <v>0</v>
      </c>
      <c r="F179" s="16" t="s">
        <v>27</v>
      </c>
      <c r="G179" s="6">
        <f>SUM(G174:G178)</f>
        <v>0</v>
      </c>
      <c r="H179" s="16" t="s">
        <v>27</v>
      </c>
    </row>
    <row r="180" spans="2:8" x14ac:dyDescent="0.3">
      <c r="B180" s="6" t="s">
        <v>34</v>
      </c>
      <c r="C180" s="4"/>
      <c r="D180" s="17"/>
      <c r="E180" s="4"/>
      <c r="F180" s="17"/>
      <c r="G180" s="4"/>
      <c r="H180" s="17"/>
    </row>
    <row r="181" spans="2:8" x14ac:dyDescent="0.3">
      <c r="B181" s="12"/>
    </row>
  </sheetData>
  <mergeCells count="72">
    <mergeCell ref="C2:D2"/>
    <mergeCell ref="E2:F2"/>
    <mergeCell ref="G2:H2"/>
    <mergeCell ref="B2:B3"/>
    <mergeCell ref="B12:B13"/>
    <mergeCell ref="C12:D12"/>
    <mergeCell ref="E12:F12"/>
    <mergeCell ref="G12:H12"/>
    <mergeCell ref="C22:D22"/>
    <mergeCell ref="E22:F22"/>
    <mergeCell ref="G22:H22"/>
    <mergeCell ref="B22:B23"/>
    <mergeCell ref="C32:D32"/>
    <mergeCell ref="E32:F32"/>
    <mergeCell ref="G32:H32"/>
    <mergeCell ref="B32:B33"/>
    <mergeCell ref="C43:D43"/>
    <mergeCell ref="E43:F43"/>
    <mergeCell ref="G43:H43"/>
    <mergeCell ref="B43:B44"/>
    <mergeCell ref="B53:B54"/>
    <mergeCell ref="C53:D53"/>
    <mergeCell ref="E53:F53"/>
    <mergeCell ref="G53:H53"/>
    <mergeCell ref="C63:D63"/>
    <mergeCell ref="E63:F63"/>
    <mergeCell ref="G63:H63"/>
    <mergeCell ref="B63:B64"/>
    <mergeCell ref="C73:D73"/>
    <mergeCell ref="E73:F73"/>
    <mergeCell ref="G73:H73"/>
    <mergeCell ref="B73:B74"/>
    <mergeCell ref="C82:D82"/>
    <mergeCell ref="E82:F82"/>
    <mergeCell ref="G82:H82"/>
    <mergeCell ref="B92:B93"/>
    <mergeCell ref="C92:D92"/>
    <mergeCell ref="E92:F92"/>
    <mergeCell ref="G92:H92"/>
    <mergeCell ref="B82:B83"/>
    <mergeCell ref="B102:B103"/>
    <mergeCell ref="C102:D102"/>
    <mergeCell ref="E102:F102"/>
    <mergeCell ref="G102:H102"/>
    <mergeCell ref="B112:B113"/>
    <mergeCell ref="C112:D112"/>
    <mergeCell ref="E112:F112"/>
    <mergeCell ref="G112:H112"/>
    <mergeCell ref="C122:D122"/>
    <mergeCell ref="E122:F122"/>
    <mergeCell ref="G122:H122"/>
    <mergeCell ref="B122:B123"/>
    <mergeCell ref="C132:D132"/>
    <mergeCell ref="E132:F132"/>
    <mergeCell ref="G132:H132"/>
    <mergeCell ref="B132:B133"/>
    <mergeCell ref="C142:D142"/>
    <mergeCell ref="E142:F142"/>
    <mergeCell ref="G142:H142"/>
    <mergeCell ref="B142:B143"/>
    <mergeCell ref="C152:D152"/>
    <mergeCell ref="E152:F152"/>
    <mergeCell ref="G152:H152"/>
    <mergeCell ref="B152:B153"/>
    <mergeCell ref="C162:D162"/>
    <mergeCell ref="E162:F162"/>
    <mergeCell ref="G162:H162"/>
    <mergeCell ref="B162:B163"/>
    <mergeCell ref="B172:B173"/>
    <mergeCell ref="C172:D172"/>
    <mergeCell ref="E172:F172"/>
    <mergeCell ref="G172:H17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5:S22"/>
  <sheetViews>
    <sheetView tabSelected="1" workbookViewId="0">
      <selection activeCell="C12" sqref="C12"/>
    </sheetView>
  </sheetViews>
  <sheetFormatPr defaultRowHeight="14.4" x14ac:dyDescent="0.3"/>
  <cols>
    <col min="1" max="16384" width="8.88671875" style="31"/>
  </cols>
  <sheetData>
    <row r="5" spans="5:19" x14ac:dyDescent="0.3">
      <c r="E5" s="32" t="s">
        <v>53</v>
      </c>
      <c r="F5" s="32"/>
      <c r="G5" s="32"/>
      <c r="H5" s="32"/>
      <c r="I5" s="32"/>
      <c r="J5" s="32"/>
      <c r="K5" s="32"/>
      <c r="L5" s="32"/>
      <c r="M5" s="32"/>
      <c r="N5" s="32"/>
      <c r="O5" s="32"/>
      <c r="P5" s="32"/>
      <c r="Q5" s="32"/>
      <c r="R5" s="32"/>
      <c r="S5" s="32"/>
    </row>
    <row r="6" spans="5:19" x14ac:dyDescent="0.3">
      <c r="E6" s="32"/>
      <c r="F6" s="32"/>
      <c r="G6" s="32"/>
      <c r="H6" s="32"/>
      <c r="I6" s="32"/>
      <c r="J6" s="32"/>
      <c r="K6" s="32"/>
      <c r="L6" s="32"/>
      <c r="M6" s="32"/>
      <c r="N6" s="32"/>
      <c r="O6" s="32"/>
      <c r="P6" s="32"/>
      <c r="Q6" s="32"/>
      <c r="R6" s="32"/>
      <c r="S6" s="32"/>
    </row>
    <row r="7" spans="5:19" x14ac:dyDescent="0.3">
      <c r="E7" s="32"/>
      <c r="F7" s="32"/>
      <c r="G7" s="32"/>
      <c r="H7" s="32"/>
      <c r="I7" s="32"/>
      <c r="J7" s="32"/>
      <c r="K7" s="32"/>
      <c r="L7" s="32"/>
      <c r="M7" s="32"/>
      <c r="N7" s="32"/>
      <c r="O7" s="32"/>
      <c r="P7" s="32"/>
      <c r="Q7" s="32"/>
      <c r="R7" s="32"/>
      <c r="S7" s="32"/>
    </row>
    <row r="8" spans="5:19" x14ac:dyDescent="0.3">
      <c r="E8" s="32"/>
      <c r="F8" s="32"/>
      <c r="G8" s="32"/>
      <c r="H8" s="32"/>
      <c r="I8" s="32"/>
      <c r="J8" s="32"/>
      <c r="K8" s="32"/>
      <c r="L8" s="32"/>
      <c r="M8" s="32"/>
      <c r="N8" s="32"/>
      <c r="O8" s="32"/>
      <c r="P8" s="32"/>
      <c r="Q8" s="32"/>
      <c r="R8" s="32"/>
      <c r="S8" s="32"/>
    </row>
    <row r="9" spans="5:19" x14ac:dyDescent="0.3">
      <c r="E9" s="32"/>
      <c r="F9" s="32"/>
      <c r="G9" s="32"/>
      <c r="H9" s="32"/>
      <c r="I9" s="32"/>
      <c r="J9" s="32"/>
      <c r="K9" s="32"/>
      <c r="L9" s="32"/>
      <c r="M9" s="32"/>
      <c r="N9" s="32"/>
      <c r="O9" s="32"/>
      <c r="P9" s="32"/>
      <c r="Q9" s="32"/>
      <c r="R9" s="32"/>
      <c r="S9" s="32"/>
    </row>
    <row r="10" spans="5:19" x14ac:dyDescent="0.3">
      <c r="E10" s="32"/>
      <c r="F10" s="32"/>
      <c r="G10" s="32"/>
      <c r="H10" s="32"/>
      <c r="I10" s="32"/>
      <c r="J10" s="32"/>
      <c r="K10" s="32"/>
      <c r="L10" s="32"/>
      <c r="M10" s="32"/>
      <c r="N10" s="32"/>
      <c r="O10" s="32"/>
      <c r="P10" s="32"/>
      <c r="Q10" s="32"/>
      <c r="R10" s="32"/>
      <c r="S10" s="32"/>
    </row>
    <row r="11" spans="5:19" x14ac:dyDescent="0.3">
      <c r="E11" s="32"/>
      <c r="F11" s="32"/>
      <c r="G11" s="32"/>
      <c r="H11" s="32"/>
      <c r="I11" s="32"/>
      <c r="J11" s="32"/>
      <c r="K11" s="32"/>
      <c r="L11" s="32"/>
      <c r="M11" s="32"/>
      <c r="N11" s="32"/>
      <c r="O11" s="32"/>
      <c r="P11" s="32"/>
      <c r="Q11" s="32"/>
      <c r="R11" s="32"/>
      <c r="S11" s="32"/>
    </row>
    <row r="12" spans="5:19" x14ac:dyDescent="0.3">
      <c r="E12" s="32"/>
      <c r="F12" s="32"/>
      <c r="G12" s="32"/>
      <c r="H12" s="32"/>
      <c r="I12" s="32"/>
      <c r="J12" s="32"/>
      <c r="K12" s="32"/>
      <c r="L12" s="32"/>
      <c r="M12" s="32"/>
      <c r="N12" s="32"/>
      <c r="O12" s="32"/>
      <c r="P12" s="32"/>
      <c r="Q12" s="32"/>
      <c r="R12" s="32"/>
      <c r="S12" s="32"/>
    </row>
    <row r="13" spans="5:19" x14ac:dyDescent="0.3">
      <c r="E13" s="32"/>
      <c r="F13" s="32"/>
      <c r="G13" s="32"/>
      <c r="H13" s="32"/>
      <c r="I13" s="32"/>
      <c r="J13" s="32"/>
      <c r="K13" s="32"/>
      <c r="L13" s="32"/>
      <c r="M13" s="32"/>
      <c r="N13" s="32"/>
      <c r="O13" s="32"/>
      <c r="P13" s="32"/>
      <c r="Q13" s="32"/>
      <c r="R13" s="32"/>
      <c r="S13" s="32"/>
    </row>
    <row r="14" spans="5:19" x14ac:dyDescent="0.3">
      <c r="E14" s="32"/>
      <c r="F14" s="32"/>
      <c r="G14" s="32"/>
      <c r="H14" s="32"/>
      <c r="I14" s="32"/>
      <c r="J14" s="32"/>
      <c r="K14" s="32"/>
      <c r="L14" s="32"/>
      <c r="M14" s="32"/>
      <c r="N14" s="32"/>
      <c r="O14" s="32"/>
      <c r="P14" s="32"/>
      <c r="Q14" s="32"/>
      <c r="R14" s="32"/>
      <c r="S14" s="32"/>
    </row>
    <row r="15" spans="5:19" x14ac:dyDescent="0.3">
      <c r="E15" s="32"/>
      <c r="F15" s="32"/>
      <c r="G15" s="32"/>
      <c r="H15" s="32"/>
      <c r="I15" s="32"/>
      <c r="J15" s="32"/>
      <c r="K15" s="32"/>
      <c r="L15" s="32"/>
      <c r="M15" s="32"/>
      <c r="N15" s="32"/>
      <c r="O15" s="32"/>
      <c r="P15" s="32"/>
      <c r="Q15" s="32"/>
      <c r="R15" s="32"/>
      <c r="S15" s="32"/>
    </row>
    <row r="16" spans="5:19" x14ac:dyDescent="0.3">
      <c r="E16" s="32"/>
      <c r="F16" s="32"/>
      <c r="G16" s="32"/>
      <c r="H16" s="32"/>
      <c r="I16" s="32"/>
      <c r="J16" s="32"/>
      <c r="K16" s="32"/>
      <c r="L16" s="32"/>
      <c r="M16" s="32"/>
      <c r="N16" s="32"/>
      <c r="O16" s="32"/>
      <c r="P16" s="32"/>
      <c r="Q16" s="32"/>
      <c r="R16" s="32"/>
      <c r="S16" s="32"/>
    </row>
    <row r="17" spans="5:19" x14ac:dyDescent="0.3">
      <c r="E17" s="32"/>
      <c r="F17" s="32"/>
      <c r="G17" s="32"/>
      <c r="H17" s="32"/>
      <c r="I17" s="32"/>
      <c r="J17" s="32"/>
      <c r="K17" s="32"/>
      <c r="L17" s="32"/>
      <c r="M17" s="32"/>
      <c r="N17" s="32"/>
      <c r="O17" s="32"/>
      <c r="P17" s="32"/>
      <c r="Q17" s="32"/>
      <c r="R17" s="32"/>
      <c r="S17" s="32"/>
    </row>
    <row r="18" spans="5:19" ht="21" x14ac:dyDescent="0.3">
      <c r="H18" s="33"/>
      <c r="I18" s="33"/>
      <c r="J18" s="33"/>
      <c r="K18" s="33"/>
      <c r="L18" s="34"/>
      <c r="M18" s="33"/>
      <c r="N18" s="33"/>
      <c r="O18" s="33"/>
      <c r="P18" s="33"/>
    </row>
    <row r="19" spans="5:19" ht="21" x14ac:dyDescent="0.3">
      <c r="I19" s="33"/>
      <c r="J19" s="33"/>
      <c r="K19" s="33"/>
      <c r="L19" s="35" t="s">
        <v>54</v>
      </c>
      <c r="M19" s="33"/>
      <c r="N19" s="33"/>
      <c r="O19" s="33"/>
      <c r="P19" s="33"/>
    </row>
    <row r="20" spans="5:19" ht="21" x14ac:dyDescent="0.3">
      <c r="I20" s="33"/>
      <c r="J20" s="33"/>
      <c r="K20" s="33"/>
      <c r="L20" s="35" t="s">
        <v>55</v>
      </c>
      <c r="M20" s="33"/>
      <c r="N20" s="33"/>
      <c r="O20" s="33"/>
      <c r="P20" s="33"/>
    </row>
    <row r="21" spans="5:19" ht="21" x14ac:dyDescent="0.3">
      <c r="I21" s="33"/>
      <c r="J21" s="33"/>
      <c r="K21" s="33"/>
      <c r="L21" s="35" t="s">
        <v>56</v>
      </c>
      <c r="M21" s="33"/>
      <c r="N21" s="33"/>
      <c r="O21" s="33"/>
      <c r="P21" s="33"/>
    </row>
    <row r="22" spans="5:19" ht="21" x14ac:dyDescent="0.3">
      <c r="I22" s="33"/>
      <c r="J22" s="33"/>
      <c r="K22" s="33"/>
      <c r="L22" s="34"/>
      <c r="M22" s="33"/>
      <c r="N22" s="33"/>
      <c r="O22" s="33"/>
      <c r="P22" s="33"/>
    </row>
  </sheetData>
  <mergeCells count="1">
    <mergeCell ref="E5:S17"/>
  </mergeCells>
  <hyperlinks>
    <hyperlink ref="L19" r:id="rId1" xr:uid="{1F966423-C4DA-4822-81BE-35B7E2534CAF}"/>
    <hyperlink ref="L20" r:id="rId2" xr:uid="{1C9CF6FF-DB9F-4E84-BDF7-32F156C2CA7E}"/>
    <hyperlink ref="L21" r:id="rId3" xr:uid="{88C47F0B-CD3C-48B8-95D2-739A409D985C}"/>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Baseline</vt:lpstr>
      <vt:lpstr>Endpoint</vt:lpstr>
      <vt:lpstr>Analysis</vt:lpstr>
      <vt:lpstr>Stat 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Jason Pollard</cp:lastModifiedBy>
  <dcterms:created xsi:type="dcterms:W3CDTF">2025-05-19T15:55:14Z</dcterms:created>
  <dcterms:modified xsi:type="dcterms:W3CDTF">2025-05-21T09:55:49Z</dcterms:modified>
</cp:coreProperties>
</file>